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9\Portal da Transparência 2019\"/>
    </mc:Choice>
  </mc:AlternateContent>
  <bookViews>
    <workbookView xWindow="0" yWindow="0" windowWidth="30720" windowHeight="8952"/>
  </bookViews>
  <sheets>
    <sheet name="Balanc junho 2019" sheetId="1" r:id="rId1"/>
  </sheets>
  <definedNames>
    <definedName name="_xlnm.Print_Area" localSheetId="0">'Balanc junho 2019'!$A$1:$M$77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K61" i="1"/>
  <c r="M59" i="1" l="1"/>
  <c r="K59" i="1"/>
  <c r="M55" i="1"/>
  <c r="M53" i="1" s="1"/>
  <c r="K55" i="1"/>
  <c r="K53" i="1" s="1"/>
  <c r="M43" i="1"/>
  <c r="M41" i="1" s="1"/>
  <c r="K43" i="1"/>
  <c r="K41" i="1" s="1"/>
  <c r="M33" i="1"/>
  <c r="K33" i="1"/>
  <c r="M29" i="1"/>
  <c r="K29" i="1"/>
  <c r="M24" i="1"/>
  <c r="K24" i="1"/>
  <c r="M19" i="1"/>
  <c r="K19" i="1"/>
  <c r="M12" i="1"/>
  <c r="K12" i="1"/>
  <c r="M27" i="1" l="1"/>
  <c r="K39" i="1"/>
  <c r="M39" i="1"/>
  <c r="K10" i="1"/>
  <c r="M10" i="1"/>
  <c r="K27" i="1"/>
  <c r="M8" i="1" l="1"/>
  <c r="K8" i="1"/>
</calcChain>
</file>

<file path=xl/sharedStrings.xml><?xml version="1.0" encoding="utf-8"?>
<sst xmlns="http://schemas.openxmlformats.org/spreadsheetml/2006/main" count="48" uniqueCount="45">
  <si>
    <t>ORDEM DOS ADVOGADOS DO BRASIL - SEÇÃO DO PARANÁ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</si>
  <si>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</si>
  <si>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</si>
  <si>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</si>
  <si>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</si>
  <si>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</si>
  <si>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</si>
  <si>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</si>
  <si>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</si>
  <si>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</si>
  <si>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</si>
  <si>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</si>
  <si>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</si>
  <si>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</si>
  <si>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</si>
  <si>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</si>
  <si>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</si>
  <si>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</si>
  <si>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</si>
  <si>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</si>
  <si>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</si>
  <si>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</si>
  <si>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</si>
  <si>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</si>
  <si>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</si>
  <si>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</si>
  <si>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</si>
  <si>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</si>
  <si>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</si>
  <si>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</si>
  <si>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</si>
  <si>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</si>
  <si>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</si>
  <si>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</si>
  <si>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</si>
  <si>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</si>
  <si>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ROGÉRIO CESAR DE OLIVEIRA</t>
  </si>
  <si>
    <t>Presidente da OAB/Paraná</t>
  </si>
  <si>
    <t>Contador CRC/PR 033583/O-0</t>
  </si>
  <si>
    <t>SUPERAVIT/ DEFICIT DO EXERCÍCIO</t>
  </si>
  <si>
    <t>Valores em reais</t>
  </si>
  <si>
    <t>AJUSTES DE AVALIAÇÃO PATRIMONIAL</t>
  </si>
  <si>
    <t>OUTRAS OBRIGAÇÕES</t>
  </si>
  <si>
    <t>Balancete mensal em 30/06/2019</t>
  </si>
  <si>
    <t>CÁSSIO LISANDRO TELLES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</si>
</sst>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2" borderId="0" xfId="0" applyFont="1" applyFill="1" applyProtection="1">
      <protection hidden="1"/>
    </xf>
    <xf numFmtId="164" fontId="6" fillId="2" borderId="0" xfId="0" applyNumberFormat="1" applyFont="1" applyFill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4" fontId="7" fillId="2" borderId="9" xfId="0" applyNumberFormat="1" applyFont="1" applyFill="1" applyBorder="1" applyAlignment="1" applyProtection="1">
      <alignment horizontal="center"/>
      <protection hidden="1"/>
    </xf>
    <xf numFmtId="0" fontId="7" fillId="2" borderId="9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164" fontId="7" fillId="2" borderId="9" xfId="0" applyNumberFormat="1" applyFont="1" applyFill="1" applyBorder="1" applyProtection="1">
      <protection hidden="1"/>
    </xf>
    <xf numFmtId="164" fontId="7" fillId="2" borderId="0" xfId="0" applyNumberFormat="1" applyFont="1" applyFill="1" applyProtection="1">
      <protection hidden="1"/>
    </xf>
    <xf numFmtId="43" fontId="7" fillId="2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164" fontId="6" fillId="2" borderId="0" xfId="0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43" fontId="2" fillId="2" borderId="0" xfId="0" applyNumberFormat="1" applyFont="1" applyFill="1" applyProtection="1">
      <protection hidden="1"/>
    </xf>
    <xf numFmtId="43" fontId="1" fillId="2" borderId="0" xfId="0" applyNumberFormat="1" applyFont="1" applyFill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Alignment="1" applyProtection="1">
      <alignment horizontal="center"/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Normal="100" workbookViewId="0">
      <selection activeCell="Q5" sqref="Q5"/>
    </sheetView>
  </sheetViews>
  <sheetFormatPr defaultColWidth="9.109375" defaultRowHeight="11.4" x14ac:dyDescent="0.2"/>
  <cols>
    <col min="1" max="1" width="1.44140625" style="1" customWidth="1"/>
    <col min="2" max="4" width="2.6640625" style="1" customWidth="1"/>
    <col min="5" max="8" width="9.109375" style="1"/>
    <col min="9" max="9" width="13.5546875" style="1" bestFit="1" customWidth="1"/>
    <col min="10" max="10" width="6.109375" style="1" customWidth="1"/>
    <col min="11" max="11" width="14.5546875" style="2" bestFit="1" customWidth="1"/>
    <col min="12" max="12" width="2.6640625" style="1" customWidth="1"/>
    <col min="13" max="13" width="14.5546875" style="2" bestFit="1" customWidth="1"/>
    <col min="14" max="14" width="2.88671875" style="1" customWidth="1"/>
    <col min="15" max="15" width="13.5546875" style="1" bestFit="1" customWidth="1"/>
    <col min="16" max="16384" width="9.109375" style="1"/>
  </cols>
  <sheetData>
    <row r="1" spans="2:13" ht="6.75" customHeight="1" thickBot="1" x14ac:dyDescent="0.25"/>
    <row r="2" spans="2:13" ht="12" x14ac:dyDescent="0.25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2" x14ac:dyDescent="0.25">
      <c r="B3" s="23" t="s">
        <v>43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4"/>
    </row>
    <row r="4" spans="2:13" ht="12" customHeight="1" thickBot="1" x14ac:dyDescent="0.25">
      <c r="B4" s="25" t="s">
        <v>40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3">
      <c r="B6" s="4"/>
      <c r="C6" s="4"/>
      <c r="D6" s="4"/>
      <c r="E6" s="4"/>
      <c r="F6" s="4"/>
      <c r="G6" s="4"/>
      <c r="H6" s="4"/>
      <c r="I6" s="4"/>
      <c r="J6" s="4"/>
      <c r="K6" s="5">
        <v>43646</v>
      </c>
      <c r="M6" s="5">
        <v>43281</v>
      </c>
    </row>
    <row r="7" spans="2:13" ht="12" thickTop="1" x14ac:dyDescent="0.2"/>
    <row r="8" spans="2:13" ht="12.6" thickBot="1" x14ac:dyDescent="0.3">
      <c r="B8" s="6" t="s">
        <v>1</v>
      </c>
      <c r="C8" s="6"/>
      <c r="D8" s="6"/>
      <c r="E8" s="7"/>
      <c r="F8" s="7"/>
      <c r="G8" s="7"/>
      <c r="H8" s="7"/>
      <c r="I8" s="7"/>
      <c r="J8" s="7"/>
      <c r="K8" s="8">
        <f>K10+K27</f>
        <v>154871665.19</v>
      </c>
      <c r="M8" s="8">
        <f>M10+M27</f>
        <v>146539219.41999999</v>
      </c>
    </row>
    <row r="9" spans="2:13" ht="6" customHeight="1" thickTop="1" x14ac:dyDescent="0.25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ht="12" x14ac:dyDescent="0.25">
      <c r="B10" s="7"/>
      <c r="C10" s="7" t="s">
        <v>2</v>
      </c>
      <c r="D10" s="7"/>
      <c r="E10" s="7"/>
      <c r="F10" s="7"/>
      <c r="G10" s="7"/>
      <c r="H10" s="7"/>
      <c r="I10" s="7"/>
      <c r="J10" s="7"/>
      <c r="K10" s="9">
        <f>K12+K19+K24</f>
        <v>36726675.829999998</v>
      </c>
      <c r="M10" s="9">
        <f>M12+M19+M24</f>
        <v>43441017.659999996</v>
      </c>
    </row>
    <row r="11" spans="2:13" ht="6" customHeight="1" x14ac:dyDescent="0.2"/>
    <row r="12" spans="2:13" ht="12" x14ac:dyDescent="0.25">
      <c r="B12" s="7"/>
      <c r="C12" s="7"/>
      <c r="D12" s="7" t="s">
        <v>3</v>
      </c>
      <c r="E12" s="7"/>
      <c r="F12" s="7"/>
      <c r="G12" s="7"/>
      <c r="H12" s="7"/>
      <c r="I12" s="7"/>
      <c r="J12" s="7"/>
      <c r="K12" s="9">
        <f>SUM(K13:K17)</f>
        <v>10237525.959999999</v>
      </c>
      <c r="M12" s="9">
        <f>SUM(M13:M17)</f>
        <v>19061945.780000001</v>
      </c>
    </row>
    <row r="13" spans="2:13" x14ac:dyDescent="0.2">
      <c r="E13" s="1" t="s">
        <v>4</v>
      </c>
      <c r="K13" s="18">
        <v>36497.15</v>
      </c>
      <c r="M13" s="17">
        <v>23825.64</v>
      </c>
    </row>
    <row r="14" spans="2:13" x14ac:dyDescent="0.2">
      <c r="E14" s="1" t="s">
        <v>5</v>
      </c>
      <c r="K14" s="18">
        <v>459629.06999999995</v>
      </c>
      <c r="M14" s="17">
        <v>459786.73999999982</v>
      </c>
    </row>
    <row r="15" spans="2:13" x14ac:dyDescent="0.2">
      <c r="E15" s="1" t="s">
        <v>6</v>
      </c>
      <c r="K15" s="18">
        <v>3674.7799999999997</v>
      </c>
      <c r="M15" s="17">
        <v>16025.85</v>
      </c>
    </row>
    <row r="16" spans="2:13" x14ac:dyDescent="0.2">
      <c r="E16" s="1" t="s">
        <v>7</v>
      </c>
      <c r="K16" s="18">
        <v>11151.56</v>
      </c>
      <c r="M16" s="17">
        <v>14160.78</v>
      </c>
    </row>
    <row r="17" spans="1:13" x14ac:dyDescent="0.2">
      <c r="E17" s="1" t="s">
        <v>8</v>
      </c>
      <c r="K17" s="18">
        <v>9726573.3999999985</v>
      </c>
      <c r="M17" s="17">
        <v>18548146.77</v>
      </c>
    </row>
    <row r="18" spans="1:13" ht="6" customHeight="1" x14ac:dyDescent="0.2"/>
    <row r="19" spans="1:13" ht="12" x14ac:dyDescent="0.25">
      <c r="B19" s="7"/>
      <c r="C19" s="7"/>
      <c r="D19" s="7" t="s">
        <v>9</v>
      </c>
      <c r="E19" s="7"/>
      <c r="F19" s="7"/>
      <c r="G19" s="7"/>
      <c r="H19" s="7"/>
      <c r="I19" s="7"/>
      <c r="J19" s="7"/>
      <c r="K19" s="9">
        <f>SUM(K20:K22)</f>
        <v>26436928.580000002</v>
      </c>
      <c r="M19" s="9">
        <f>SUM(M20:M22)</f>
        <v>24348179.300000001</v>
      </c>
    </row>
    <row r="20" spans="1:13" x14ac:dyDescent="0.2">
      <c r="E20" s="1" t="s">
        <v>10</v>
      </c>
      <c r="K20" s="18">
        <v>25971813.530000001</v>
      </c>
      <c r="M20" s="17">
        <v>23757300.84</v>
      </c>
    </row>
    <row r="21" spans="1:13" x14ac:dyDescent="0.2">
      <c r="E21" s="1" t="s">
        <v>11</v>
      </c>
      <c r="K21" s="18">
        <v>422385.8</v>
      </c>
      <c r="M21" s="17">
        <v>556363.39</v>
      </c>
    </row>
    <row r="22" spans="1:13" x14ac:dyDescent="0.2">
      <c r="E22" s="1" t="s">
        <v>12</v>
      </c>
      <c r="K22" s="18">
        <v>42729.25</v>
      </c>
      <c r="M22" s="17">
        <v>34515.070000000007</v>
      </c>
    </row>
    <row r="23" spans="1:13" ht="6" customHeight="1" x14ac:dyDescent="0.2"/>
    <row r="24" spans="1:13" ht="12" x14ac:dyDescent="0.25">
      <c r="B24" s="7"/>
      <c r="C24" s="7"/>
      <c r="D24" s="7" t="s">
        <v>13</v>
      </c>
      <c r="E24" s="7"/>
      <c r="F24" s="7"/>
      <c r="G24" s="7"/>
      <c r="H24" s="7"/>
      <c r="I24" s="7"/>
      <c r="J24" s="7"/>
      <c r="K24" s="9">
        <f>K25</f>
        <v>52221.29</v>
      </c>
      <c r="M24" s="9">
        <f>M25</f>
        <v>30892.579999999998</v>
      </c>
    </row>
    <row r="25" spans="1:13" x14ac:dyDescent="0.2">
      <c r="E25" s="1" t="s">
        <v>14</v>
      </c>
      <c r="K25" s="18">
        <v>52221.29</v>
      </c>
      <c r="M25" s="17">
        <v>30892.579999999998</v>
      </c>
    </row>
    <row r="26" spans="1:13" ht="6" customHeight="1" x14ac:dyDescent="0.2"/>
    <row r="27" spans="1:13" ht="12" x14ac:dyDescent="0.25">
      <c r="B27" s="7"/>
      <c r="C27" s="7" t="s">
        <v>15</v>
      </c>
      <c r="D27" s="7"/>
      <c r="E27" s="7"/>
      <c r="K27" s="9">
        <f>K29+K33</f>
        <v>118144989.36</v>
      </c>
      <c r="M27" s="9">
        <f>M29+M33</f>
        <v>103098201.75999999</v>
      </c>
    </row>
    <row r="28" spans="1:13" ht="6" customHeight="1" x14ac:dyDescent="0.2"/>
    <row r="29" spans="1:13" ht="12" x14ac:dyDescent="0.25">
      <c r="A29" s="7"/>
      <c r="B29" s="7"/>
      <c r="C29" s="7"/>
      <c r="D29" s="7" t="s">
        <v>16</v>
      </c>
      <c r="E29" s="7"/>
      <c r="F29" s="7"/>
      <c r="G29" s="7"/>
      <c r="H29" s="7"/>
      <c r="K29" s="9">
        <f>SUM(K30:K31)</f>
        <v>14495213.41</v>
      </c>
      <c r="M29" s="9">
        <f>SUM(M30:M31)</f>
        <v>12502731.690000001</v>
      </c>
    </row>
    <row r="30" spans="1:13" x14ac:dyDescent="0.2">
      <c r="E30" s="1" t="s">
        <v>17</v>
      </c>
      <c r="K30" s="18">
        <v>14464268.83</v>
      </c>
      <c r="M30" s="17">
        <v>12496768.800000001</v>
      </c>
    </row>
    <row r="31" spans="1:13" x14ac:dyDescent="0.2">
      <c r="E31" s="1" t="s">
        <v>18</v>
      </c>
      <c r="K31" s="18">
        <v>30944.58</v>
      </c>
      <c r="M31" s="17">
        <v>5962.89</v>
      </c>
    </row>
    <row r="32" spans="1:13" ht="6" customHeight="1" x14ac:dyDescent="0.2"/>
    <row r="33" spans="2:15" ht="12" x14ac:dyDescent="0.25">
      <c r="B33" s="7"/>
      <c r="C33" s="7"/>
      <c r="D33" s="7" t="s">
        <v>19</v>
      </c>
      <c r="E33" s="7"/>
      <c r="F33" s="7"/>
      <c r="G33" s="7"/>
      <c r="H33" s="7"/>
      <c r="I33" s="7"/>
      <c r="J33" s="7"/>
      <c r="K33" s="9">
        <f>SUM(K34:K35)</f>
        <v>103649775.95</v>
      </c>
      <c r="M33" s="9">
        <f>SUM(M34:M35)</f>
        <v>90595470.069999993</v>
      </c>
    </row>
    <row r="34" spans="2:15" x14ac:dyDescent="0.2">
      <c r="E34" s="1" t="s">
        <v>20</v>
      </c>
      <c r="K34" s="18">
        <v>7994893.3399999999</v>
      </c>
      <c r="M34" s="17">
        <v>5412950.25</v>
      </c>
    </row>
    <row r="35" spans="2:15" x14ac:dyDescent="0.2">
      <c r="E35" s="1" t="s">
        <v>21</v>
      </c>
      <c r="K35" s="18">
        <v>95654882.609999999</v>
      </c>
      <c r="M35" s="17">
        <v>85182519.819999993</v>
      </c>
    </row>
    <row r="38" spans="2:15" ht="6" customHeight="1" x14ac:dyDescent="0.2"/>
    <row r="39" spans="2:15" s="7" customFormat="1" ht="12.6" thickBot="1" x14ac:dyDescent="0.3">
      <c r="B39" s="6" t="s">
        <v>22</v>
      </c>
      <c r="C39" s="6"/>
      <c r="D39" s="6"/>
      <c r="E39" s="6"/>
      <c r="F39" s="6"/>
      <c r="K39" s="8">
        <f>K41+K53+K59</f>
        <v>154871665.19</v>
      </c>
      <c r="M39" s="8">
        <f>M41+M53+M59</f>
        <v>146539219.42000002</v>
      </c>
      <c r="O39" s="10"/>
    </row>
    <row r="40" spans="2:15" ht="6" customHeight="1" thickTop="1" x14ac:dyDescent="0.2"/>
    <row r="41" spans="2:15" s="7" customFormat="1" ht="12" x14ac:dyDescent="0.25">
      <c r="C41" s="7" t="s">
        <v>2</v>
      </c>
      <c r="K41" s="9">
        <f>K43</f>
        <v>31661074.049999997</v>
      </c>
      <c r="M41" s="9">
        <f>M43</f>
        <v>28818176.589999996</v>
      </c>
    </row>
    <row r="42" spans="2:15" ht="6" customHeight="1" x14ac:dyDescent="0.2"/>
    <row r="43" spans="2:15" s="7" customFormat="1" ht="12" x14ac:dyDescent="0.25">
      <c r="D43" s="7" t="s">
        <v>23</v>
      </c>
      <c r="K43" s="9">
        <f>SUM(K44:K51)</f>
        <v>31661074.049999997</v>
      </c>
      <c r="M43" s="9">
        <f>SUM(M44:M51)</f>
        <v>28818176.589999996</v>
      </c>
    </row>
    <row r="44" spans="2:15" x14ac:dyDescent="0.2">
      <c r="E44" s="1" t="s">
        <v>24</v>
      </c>
      <c r="K44" s="18">
        <v>496455.79</v>
      </c>
      <c r="M44" s="17">
        <v>585408.53</v>
      </c>
    </row>
    <row r="45" spans="2:15" x14ac:dyDescent="0.2">
      <c r="E45" s="1" t="s">
        <v>25</v>
      </c>
      <c r="K45" s="18">
        <v>1325939.8499999999</v>
      </c>
      <c r="M45" s="17">
        <v>1211901.76</v>
      </c>
    </row>
    <row r="46" spans="2:15" x14ac:dyDescent="0.2">
      <c r="E46" s="1" t="s">
        <v>26</v>
      </c>
      <c r="K46" s="18">
        <v>819207.27</v>
      </c>
      <c r="M46" s="17">
        <v>796961.3899999999</v>
      </c>
    </row>
    <row r="47" spans="2:15" x14ac:dyDescent="0.2">
      <c r="E47" s="1" t="s">
        <v>27</v>
      </c>
      <c r="K47" s="18">
        <v>119868.09</v>
      </c>
      <c r="M47" s="17">
        <v>102285.16000000002</v>
      </c>
    </row>
    <row r="48" spans="2:15" x14ac:dyDescent="0.2">
      <c r="E48" s="1" t="s">
        <v>28</v>
      </c>
      <c r="K48" s="18">
        <v>2049860.85</v>
      </c>
      <c r="M48" s="17">
        <v>1522063.64</v>
      </c>
    </row>
    <row r="49" spans="2:14" x14ac:dyDescent="0.2">
      <c r="E49" s="1" t="s">
        <v>29</v>
      </c>
      <c r="K49" s="18">
        <v>0</v>
      </c>
      <c r="M49" s="17">
        <v>3636.97</v>
      </c>
    </row>
    <row r="50" spans="2:14" x14ac:dyDescent="0.2">
      <c r="E50" s="16" t="s">
        <v>42</v>
      </c>
      <c r="K50" s="18">
        <v>725549.09</v>
      </c>
      <c r="M50" s="17">
        <v>604370.35</v>
      </c>
    </row>
    <row r="51" spans="2:14" x14ac:dyDescent="0.2">
      <c r="E51" s="1" t="s">
        <v>10</v>
      </c>
      <c r="K51" s="18">
        <v>26124193.109999999</v>
      </c>
      <c r="M51" s="17">
        <v>23991548.789999999</v>
      </c>
    </row>
    <row r="52" spans="2:14" ht="6" customHeight="1" x14ac:dyDescent="0.2"/>
    <row r="53" spans="2:14" ht="12" x14ac:dyDescent="0.25">
      <c r="B53" s="7"/>
      <c r="C53" s="7" t="s">
        <v>15</v>
      </c>
      <c r="D53" s="7"/>
      <c r="E53" s="7"/>
      <c r="K53" s="9">
        <f>K55</f>
        <v>15136456.5</v>
      </c>
      <c r="M53" s="9">
        <f>M55</f>
        <v>12986731.550000001</v>
      </c>
    </row>
    <row r="54" spans="2:14" ht="6" customHeight="1" x14ac:dyDescent="0.2"/>
    <row r="55" spans="2:14" ht="12" x14ac:dyDescent="0.25">
      <c r="B55" s="7"/>
      <c r="C55" s="7"/>
      <c r="D55" s="7" t="s">
        <v>30</v>
      </c>
      <c r="E55" s="7"/>
      <c r="F55" s="7"/>
      <c r="G55" s="7"/>
      <c r="H55" s="7"/>
      <c r="I55" s="7"/>
      <c r="J55" s="7"/>
      <c r="K55" s="9">
        <f>SUM(K56:K57)</f>
        <v>15136456.5</v>
      </c>
      <c r="L55" s="7"/>
      <c r="M55" s="9">
        <f>SUM(M56:M57)</f>
        <v>12986731.550000001</v>
      </c>
      <c r="N55" s="7"/>
    </row>
    <row r="56" spans="2:14" x14ac:dyDescent="0.2">
      <c r="E56" s="1" t="s">
        <v>31</v>
      </c>
      <c r="K56" s="18">
        <v>14464268.83</v>
      </c>
      <c r="M56" s="17">
        <v>12496768.800000001</v>
      </c>
    </row>
    <row r="57" spans="2:14" x14ac:dyDescent="0.2">
      <c r="E57" s="1" t="s">
        <v>32</v>
      </c>
      <c r="K57" s="18">
        <v>672187.67</v>
      </c>
      <c r="M57" s="17">
        <v>489962.75</v>
      </c>
    </row>
    <row r="58" spans="2:14" ht="6" customHeight="1" x14ac:dyDescent="0.2"/>
    <row r="59" spans="2:14" ht="12" x14ac:dyDescent="0.25">
      <c r="B59" s="7"/>
      <c r="C59" s="7" t="s">
        <v>33</v>
      </c>
      <c r="D59" s="7"/>
      <c r="E59" s="7"/>
      <c r="F59" s="7"/>
      <c r="G59" s="7"/>
      <c r="H59" s="7"/>
      <c r="I59" s="7"/>
      <c r="J59" s="7"/>
      <c r="K59" s="9">
        <f>K61</f>
        <v>108074134.64</v>
      </c>
      <c r="M59" s="9">
        <f>M61</f>
        <v>104734311.28</v>
      </c>
    </row>
    <row r="60" spans="2:14" ht="6" customHeight="1" x14ac:dyDescent="0.2"/>
    <row r="61" spans="2:14" ht="12" x14ac:dyDescent="0.25">
      <c r="B61" s="7"/>
      <c r="C61" s="7"/>
      <c r="D61" s="7" t="s">
        <v>34</v>
      </c>
      <c r="E61" s="7"/>
      <c r="F61" s="7"/>
      <c r="G61" s="7"/>
      <c r="H61" s="7"/>
      <c r="I61" s="7"/>
      <c r="J61" s="7"/>
      <c r="K61" s="9">
        <f>SUM(K62:K64)</f>
        <v>108074134.64</v>
      </c>
      <c r="M61" s="9">
        <f>SUM(M62:M64)</f>
        <v>104734311.28</v>
      </c>
    </row>
    <row r="62" spans="2:14" x14ac:dyDescent="0.2">
      <c r="E62" s="1" t="s">
        <v>35</v>
      </c>
      <c r="K62" s="18">
        <v>49050931.149999999</v>
      </c>
      <c r="M62" s="17">
        <v>41501197.25</v>
      </c>
    </row>
    <row r="63" spans="2:14" x14ac:dyDescent="0.2">
      <c r="E63" s="11" t="s">
        <v>39</v>
      </c>
      <c r="K63" s="18">
        <v>7890644.6100000022</v>
      </c>
      <c r="M63" s="17">
        <v>11658582.000000004</v>
      </c>
    </row>
    <row r="64" spans="2:14" x14ac:dyDescent="0.2">
      <c r="E64" s="15" t="s">
        <v>41</v>
      </c>
      <c r="K64" s="18">
        <v>51132558.880000003</v>
      </c>
      <c r="M64" s="17">
        <v>51574532.030000001</v>
      </c>
    </row>
    <row r="70" spans="1:14" ht="12" x14ac:dyDescent="0.25">
      <c r="D70" s="28" t="s">
        <v>44</v>
      </c>
      <c r="E70" s="28"/>
      <c r="F70" s="28"/>
      <c r="G70" s="28"/>
      <c r="H70" s="28"/>
      <c r="I70" s="7"/>
      <c r="J70" s="28" t="s">
        <v>36</v>
      </c>
      <c r="K70" s="28"/>
      <c r="L70" s="28"/>
      <c r="M70" s="28"/>
    </row>
    <row r="71" spans="1:14" ht="12" x14ac:dyDescent="0.25">
      <c r="A71" s="12"/>
      <c r="B71" s="12"/>
      <c r="C71" s="12"/>
      <c r="D71" s="28" t="s">
        <v>37</v>
      </c>
      <c r="E71" s="28"/>
      <c r="F71" s="28"/>
      <c r="G71" s="28"/>
      <c r="H71" s="28"/>
      <c r="I71" s="13"/>
      <c r="J71" s="28" t="s">
        <v>38</v>
      </c>
      <c r="K71" s="28"/>
      <c r="L71" s="28"/>
      <c r="M71" s="28"/>
      <c r="N71" s="12"/>
    </row>
    <row r="72" spans="1:14" ht="15" customHeight="1" x14ac:dyDescent="0.25">
      <c r="A72" s="12"/>
      <c r="B72" s="19"/>
      <c r="C72" s="19"/>
      <c r="D72" s="19"/>
      <c r="E72" s="19"/>
      <c r="F72" s="19"/>
      <c r="G72" s="13"/>
      <c r="H72" s="13"/>
      <c r="I72" s="19"/>
      <c r="J72" s="19"/>
      <c r="K72" s="19"/>
      <c r="L72" s="12"/>
      <c r="M72" s="12"/>
      <c r="N72" s="12"/>
    </row>
    <row r="73" spans="1:1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  <c r="L73" s="12"/>
      <c r="M73" s="14"/>
      <c r="N73" s="12"/>
    </row>
    <row r="74" spans="1:1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  <c r="L74" s="12"/>
      <c r="M74" s="14"/>
      <c r="N74" s="12"/>
    </row>
    <row r="75" spans="1:1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  <c r="L75" s="12"/>
      <c r="M75" s="14"/>
      <c r="N75" s="12"/>
    </row>
    <row r="78" spans="1:14" ht="12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</sheetData>
  <sheetProtection algorithmName="SHA-512" hashValue="h+vHDHqxx8AKKE/YzFLqScX97g2usiBUKcXPVcI8XQS+K/bnqB7bZGo1DgBm5oXspvEUh1eDTpGV+EeQ4jQzRg==" saltValue="aPXhFH7/FNTWWvPShBXN3w==" spinCount="100000" sheet="1" objects="1" scenarios="1"/>
  <dataConsolidate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junho 2019</vt:lpstr>
      <vt:lpstr>'Balanc junho 2019'!Area_de_impressao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cp:lastPrinted>2015-07-06T17:20:50Z</cp:lastPrinted>
  <dcterms:created xsi:type="dcterms:W3CDTF">2015-07-03T13:36:05Z</dcterms:created>
  <dcterms:modified xsi:type="dcterms:W3CDTF">2019-09-25T14:35:46Z</dcterms:modified>
</cp:coreProperties>
</file>