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8\Portal Transparência 2018 OABPR\"/>
    </mc:Choice>
  </mc:AlternateContent>
  <bookViews>
    <workbookView xWindow="0" yWindow="0" windowWidth="30720" windowHeight="9180"/>
  </bookViews>
  <sheets>
    <sheet name="DREs 3º trim 2018_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P28" i="1" s="1"/>
  <c r="P27" i="1" s="1"/>
  <c r="P25" i="1" s="1"/>
  <c r="N29" i="1"/>
  <c r="N28" i="1"/>
  <c r="N27" i="1" s="1"/>
  <c r="N25" i="1" s="1"/>
  <c r="P18" i="1"/>
  <c r="N18" i="1"/>
  <c r="P11" i="1"/>
  <c r="N11" i="1"/>
  <c r="N10" i="1" l="1"/>
  <c r="N8" i="1" s="1"/>
  <c r="N21" i="1" s="1"/>
  <c r="N23" i="1" s="1"/>
  <c r="N38" i="1" s="1"/>
  <c r="N40" i="1" s="1"/>
  <c r="P10" i="1"/>
  <c r="P8" i="1" s="1"/>
  <c r="P21" i="1" s="1"/>
  <c r="P23" i="1" s="1"/>
  <c r="P38" i="1" s="1"/>
  <c r="P40" i="1" s="1"/>
  <c r="L18" i="1"/>
  <c r="J11" i="1" l="1"/>
  <c r="L29" i="1" l="1"/>
  <c r="L28" i="1" s="1"/>
  <c r="L27" i="1" s="1"/>
  <c r="L25" i="1" s="1"/>
  <c r="J29" i="1"/>
  <c r="J28" i="1" s="1"/>
  <c r="J27" i="1" s="1"/>
  <c r="J25" i="1" s="1"/>
  <c r="J18" i="1"/>
  <c r="L11" i="1"/>
  <c r="J10" i="1" l="1"/>
  <c r="J8" i="1" s="1"/>
  <c r="J21" i="1" s="1"/>
  <c r="J23" i="1" s="1"/>
  <c r="J38" i="1" s="1"/>
  <c r="J40" i="1" s="1"/>
  <c r="L10" i="1"/>
  <c r="L8" i="1" s="1"/>
  <c r="L21" i="1" s="1"/>
  <c r="L23" i="1" s="1"/>
  <c r="L38" i="1" s="1"/>
  <c r="L40" i="1" s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<sst xmlns="http://schemas.openxmlformats.org/spreadsheetml/2006/main" count="37" uniqueCount="37">
  <si>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</si>
  <si>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</si>
  <si>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</si>
  <si>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</si>
  <si>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</si>
  <si>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</si>
  <si>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</si>
  <si>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</si>
  <si>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</si>
  <si>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</si>
  <si>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</si>
  <si>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</si>
  <si>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</si>
  <si>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</si>
  <si>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</si>
  <si>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</si>
  <si>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</si>
  <si>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</si>
  <si>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</si>
  <si>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</si>
  <si>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</si>
  <si>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</si>
  <si>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</si>
  <si>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</si>
  <si>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</si>
  <si>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</si>
  <si>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ROGÉRIO CESAR DE OLIVEIRA</t>
  </si>
  <si>
    <t>Presidente da OAB/Paraná</t>
  </si>
  <si>
    <t>Contador CRC/PR 033583/O-0</t>
  </si>
  <si>
    <t>SUPERAVIT / DEFICIT DO PERÍODO</t>
  </si>
  <si>
    <t>JOSÉ AUGUSTO ARAÚJO DE NORONHA</t>
  </si>
  <si>
    <t>Valores em reais</t>
  </si>
  <si>
    <t>Demonstração de Resultado para o período de 01/01/2018 a 30/06/2018</t>
  </si>
  <si>
    <t>01/01/2018 a 30/09/2018</t>
  </si>
  <si>
    <t>01/07/2018 a 30/09/2018</t>
  </si>
  <si>
    <t>01/01/2017 a 30/09/2018</t>
  </si>
  <si>
    <t>01/07/2017 a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</si>
</sst>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0" xfId="0" applyFont="1" applyFill="1" applyProtection="1">
      <protection hidden="1"/>
    </xf>
    <xf numFmtId="164" fontId="3" fillId="2" borderId="0" xfId="0" applyNumberFormat="1" applyFont="1" applyFill="1" applyProtection="1">
      <protection hidden="1"/>
    </xf>
    <xf numFmtId="43" fontId="3" fillId="2" borderId="0" xfId="0" applyNumberFormat="1" applyFont="1" applyFill="1" applyProtection="1">
      <protection hidden="1"/>
    </xf>
    <xf numFmtId="0" fontId="4" fillId="2" borderId="10" xfId="0" applyFont="1" applyFill="1" applyBorder="1" applyProtection="1">
      <protection hidden="1"/>
    </xf>
    <xf numFmtId="43" fontId="4" fillId="2" borderId="10" xfId="0" applyNumberFormat="1" applyFont="1" applyFill="1" applyBorder="1" applyProtection="1">
      <protection hidden="1"/>
    </xf>
    <xf numFmtId="14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43" fontId="3" fillId="2" borderId="10" xfId="0" applyNumberFormat="1" applyFont="1" applyFill="1" applyBorder="1" applyProtection="1">
      <protection hidden="1"/>
    </xf>
    <xf numFmtId="43" fontId="2" fillId="2" borderId="0" xfId="0" applyNumberFormat="1" applyFont="1" applyFill="1" applyProtection="1">
      <protection hidden="1"/>
    </xf>
    <xf numFmtId="43" fontId="1" fillId="2" borderId="0" xfId="0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16351</xdr:colOff>
      <xdr:row>1</xdr:row>
      <xdr:rowOff>66676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76" y="15240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tabSelected="1" topLeftCell="A16" workbookViewId="0">
      <selection activeCell="X29" sqref="X29"/>
    </sheetView>
  </sheetViews>
  <sheetFormatPr defaultColWidth="9.109375" defaultRowHeight="11.4" x14ac:dyDescent="0.2"/>
  <cols>
    <col min="1" max="1" width="1.44140625" style="1" customWidth="1"/>
    <col min="2" max="4" width="2.6640625" style="1" customWidth="1"/>
    <col min="5" max="8" width="9.109375" style="1"/>
    <col min="9" max="9" width="4.109375" style="1" customWidth="1"/>
    <col min="10" max="10" width="14.6640625" style="1" customWidth="1"/>
    <col min="11" max="11" width="0.88671875" style="1" customWidth="1"/>
    <col min="12" max="12" width="14.6640625" style="1" customWidth="1"/>
    <col min="13" max="13" width="2.6640625" style="1" customWidth="1"/>
    <col min="14" max="14" width="14.6640625" style="1" customWidth="1"/>
    <col min="15" max="15" width="0.88671875" style="1" customWidth="1"/>
    <col min="16" max="16" width="14.6640625" style="1" customWidth="1"/>
    <col min="17" max="16384" width="9.109375" style="1"/>
  </cols>
  <sheetData>
    <row r="1" spans="2:16" ht="6.75" customHeight="1" thickBot="1" x14ac:dyDescent="0.25"/>
    <row r="2" spans="2:16" ht="15" customHeight="1" x14ac:dyDescent="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2:16" ht="12" x14ac:dyDescent="0.25">
      <c r="B3" s="19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2:16" ht="15.75" customHeight="1" thickBot="1" x14ac:dyDescent="0.25">
      <c r="B4" s="22" t="s">
        <v>31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2:16" x14ac:dyDescent="0.2">
      <c r="J5" s="2"/>
      <c r="L5" s="2"/>
    </row>
    <row r="6" spans="2:16" ht="24.6" thickBot="1" x14ac:dyDescent="0.25">
      <c r="J6" s="6" t="s">
        <v>33</v>
      </c>
      <c r="K6" s="7"/>
      <c r="L6" s="6" t="s">
        <v>34</v>
      </c>
      <c r="N6" s="6" t="s">
        <v>35</v>
      </c>
      <c r="O6" s="7"/>
      <c r="P6" s="6" t="s">
        <v>36</v>
      </c>
    </row>
    <row r="7" spans="2:16" ht="12" thickTop="1" x14ac:dyDescent="0.2">
      <c r="J7" s="2"/>
      <c r="L7" s="2"/>
    </row>
    <row r="8" spans="2:16" ht="12" x14ac:dyDescent="0.25">
      <c r="B8" s="4" t="s">
        <v>1</v>
      </c>
      <c r="C8" s="4"/>
      <c r="D8" s="4"/>
      <c r="E8" s="4"/>
      <c r="F8" s="4"/>
      <c r="G8" s="4"/>
      <c r="H8" s="4"/>
      <c r="I8" s="4"/>
      <c r="J8" s="5">
        <f>J10</f>
        <v>55783693.630000003</v>
      </c>
      <c r="K8" s="10"/>
      <c r="L8" s="5">
        <f>L10</f>
        <v>12689705.310000001</v>
      </c>
      <c r="M8" s="10"/>
      <c r="N8" s="5">
        <f>N10</f>
        <v>48188631.460000008</v>
      </c>
      <c r="O8" s="11"/>
      <c r="P8" s="5">
        <f>P10</f>
        <v>11142543.83</v>
      </c>
    </row>
    <row r="9" spans="2:16" x14ac:dyDescent="0.2">
      <c r="B9" s="8"/>
      <c r="C9" s="8"/>
      <c r="D9" s="8"/>
      <c r="E9" s="8"/>
      <c r="F9" s="8"/>
      <c r="G9" s="8"/>
      <c r="H9" s="8"/>
      <c r="I9" s="8"/>
      <c r="J9" s="9"/>
      <c r="K9" s="8"/>
      <c r="L9" s="9"/>
      <c r="N9" s="3"/>
      <c r="O9" s="3"/>
      <c r="P9" s="3"/>
    </row>
    <row r="10" spans="2:16" x14ac:dyDescent="0.2">
      <c r="B10" s="1" t="s">
        <v>2</v>
      </c>
      <c r="J10" s="2">
        <f>J11+J18</f>
        <v>55783693.630000003</v>
      </c>
      <c r="L10" s="2">
        <f>L11+L18</f>
        <v>12689705.310000001</v>
      </c>
      <c r="N10" s="3">
        <f>N11+N18</f>
        <v>48188631.460000008</v>
      </c>
      <c r="O10" s="3"/>
      <c r="P10" s="3">
        <f>P11+P18</f>
        <v>11142543.83</v>
      </c>
    </row>
    <row r="11" spans="2:16" x14ac:dyDescent="0.2">
      <c r="C11" s="1" t="s">
        <v>3</v>
      </c>
      <c r="J11" s="2">
        <f>SUM(J12:J17)</f>
        <v>54986128.68</v>
      </c>
      <c r="L11" s="2">
        <f>SUM(L12:L17)</f>
        <v>12456013.800000001</v>
      </c>
      <c r="N11" s="3">
        <f>SUM(N12:N17)</f>
        <v>46869135.120000005</v>
      </c>
      <c r="O11" s="3"/>
      <c r="P11" s="3">
        <f>SUM(P12:P17)</f>
        <v>10780346.18</v>
      </c>
    </row>
    <row r="12" spans="2:16" x14ac:dyDescent="0.2">
      <c r="D12" s="1" t="s">
        <v>4</v>
      </c>
      <c r="J12" s="12">
        <v>35466024.460000001</v>
      </c>
      <c r="L12" s="3">
        <v>6189999.5099999998</v>
      </c>
      <c r="N12" s="13">
        <v>33524716.810000002</v>
      </c>
      <c r="O12" s="14"/>
      <c r="P12" s="13">
        <v>5823735.6500000004</v>
      </c>
    </row>
    <row r="13" spans="2:16" x14ac:dyDescent="0.2">
      <c r="D13" s="1" t="s">
        <v>5</v>
      </c>
      <c r="J13" s="12">
        <v>7980743.9100000001</v>
      </c>
      <c r="L13" s="3">
        <v>2317994.4000000004</v>
      </c>
      <c r="N13" s="13">
        <v>5995737.2699999996</v>
      </c>
      <c r="O13" s="14"/>
      <c r="P13" s="13">
        <v>2135603.77</v>
      </c>
    </row>
    <row r="14" spans="2:16" x14ac:dyDescent="0.2">
      <c r="D14" s="1" t="s">
        <v>6</v>
      </c>
      <c r="J14" s="12">
        <v>26316.36</v>
      </c>
      <c r="L14" s="3">
        <v>2837</v>
      </c>
      <c r="N14" s="13">
        <v>55024.599999999991</v>
      </c>
      <c r="O14" s="14"/>
      <c r="P14" s="13">
        <v>8121.08</v>
      </c>
    </row>
    <row r="15" spans="2:16" x14ac:dyDescent="0.2">
      <c r="D15" s="1" t="s">
        <v>7</v>
      </c>
      <c r="J15" s="12">
        <v>2225736.29</v>
      </c>
      <c r="L15" s="3">
        <v>680373.95</v>
      </c>
      <c r="N15" s="13">
        <v>2101786.46</v>
      </c>
      <c r="O15" s="14"/>
      <c r="P15" s="13">
        <v>593229.67999999993</v>
      </c>
    </row>
    <row r="16" spans="2:16" x14ac:dyDescent="0.2">
      <c r="D16" s="1" t="s">
        <v>8</v>
      </c>
      <c r="J16" s="12">
        <v>6872338.1799999997</v>
      </c>
      <c r="L16" s="3">
        <v>2513545.4200000013</v>
      </c>
      <c r="N16" s="13">
        <v>5161869.9800000004</v>
      </c>
      <c r="O16" s="14"/>
      <c r="P16" s="13">
        <v>2189656</v>
      </c>
    </row>
    <row r="17" spans="2:16" x14ac:dyDescent="0.2">
      <c r="D17" s="1" t="s">
        <v>9</v>
      </c>
      <c r="J17" s="12">
        <v>2414969.48</v>
      </c>
      <c r="L17" s="3">
        <v>751263.52</v>
      </c>
      <c r="N17" s="13">
        <v>30000</v>
      </c>
      <c r="O17" s="14"/>
      <c r="P17" s="13">
        <v>30000</v>
      </c>
    </row>
    <row r="18" spans="2:16" x14ac:dyDescent="0.2">
      <c r="C18" s="1" t="s">
        <v>10</v>
      </c>
      <c r="J18" s="2">
        <f>J19</f>
        <v>797564.95</v>
      </c>
      <c r="L18" s="2">
        <f>L19</f>
        <v>233691.51</v>
      </c>
      <c r="N18" s="3">
        <f>N19</f>
        <v>1319496.3400000001</v>
      </c>
      <c r="O18" s="3"/>
      <c r="P18" s="3">
        <f>P19</f>
        <v>362197.65</v>
      </c>
    </row>
    <row r="19" spans="2:16" x14ac:dyDescent="0.2">
      <c r="D19" s="1" t="s">
        <v>11</v>
      </c>
      <c r="J19" s="12">
        <v>797564.95</v>
      </c>
      <c r="L19" s="3">
        <v>233691.51</v>
      </c>
      <c r="N19" s="13">
        <v>1319496.3400000001</v>
      </c>
      <c r="O19" s="14"/>
      <c r="P19" s="13">
        <v>362197.65</v>
      </c>
    </row>
    <row r="20" spans="2:16" x14ac:dyDescent="0.2">
      <c r="J20" s="2"/>
      <c r="L20" s="2"/>
      <c r="N20" s="3"/>
      <c r="O20" s="3"/>
      <c r="P20" s="3"/>
    </row>
    <row r="21" spans="2:16" ht="12" x14ac:dyDescent="0.25">
      <c r="B21" s="4" t="s">
        <v>12</v>
      </c>
      <c r="C21" s="4"/>
      <c r="D21" s="4"/>
      <c r="E21" s="4"/>
      <c r="F21" s="4"/>
      <c r="G21" s="4"/>
      <c r="H21" s="4"/>
      <c r="I21" s="4"/>
      <c r="J21" s="5">
        <f>J8</f>
        <v>55783693.630000003</v>
      </c>
      <c r="K21" s="4"/>
      <c r="L21" s="5">
        <f>L8</f>
        <v>12689705.310000001</v>
      </c>
      <c r="M21" s="10"/>
      <c r="N21" s="5">
        <f>N8</f>
        <v>48188631.460000008</v>
      </c>
      <c r="O21" s="11"/>
      <c r="P21" s="5">
        <f>P8</f>
        <v>11142543.83</v>
      </c>
    </row>
    <row r="22" spans="2:16" x14ac:dyDescent="0.2">
      <c r="J22" s="3"/>
      <c r="L22" s="2"/>
      <c r="N22" s="3"/>
      <c r="O22" s="3"/>
      <c r="P22" s="3"/>
    </row>
    <row r="23" spans="2:16" ht="12" x14ac:dyDescent="0.25">
      <c r="B23" s="4" t="s">
        <v>13</v>
      </c>
      <c r="C23" s="4"/>
      <c r="D23" s="4"/>
      <c r="E23" s="4"/>
      <c r="F23" s="4"/>
      <c r="G23" s="4"/>
      <c r="H23" s="4"/>
      <c r="I23" s="4"/>
      <c r="J23" s="5">
        <f>J21</f>
        <v>55783693.630000003</v>
      </c>
      <c r="K23" s="4"/>
      <c r="L23" s="5">
        <f>L21</f>
        <v>12689705.310000001</v>
      </c>
      <c r="M23" s="10"/>
      <c r="N23" s="5">
        <f>N21</f>
        <v>48188631.460000008</v>
      </c>
      <c r="O23" s="11"/>
      <c r="P23" s="5">
        <f>P21</f>
        <v>11142543.83</v>
      </c>
    </row>
    <row r="24" spans="2:16" x14ac:dyDescent="0.2">
      <c r="J24" s="3"/>
      <c r="L24" s="2"/>
      <c r="N24" s="3"/>
      <c r="O24" s="3"/>
      <c r="P24" s="3"/>
    </row>
    <row r="25" spans="2:16" ht="12" x14ac:dyDescent="0.25">
      <c r="B25" s="4" t="s">
        <v>14</v>
      </c>
      <c r="C25" s="4"/>
      <c r="D25" s="4"/>
      <c r="E25" s="4"/>
      <c r="F25" s="4"/>
      <c r="G25" s="4"/>
      <c r="H25" s="4"/>
      <c r="I25" s="4"/>
      <c r="J25" s="5">
        <f>J27</f>
        <v>46401708.439999998</v>
      </c>
      <c r="K25" s="4"/>
      <c r="L25" s="5">
        <f>L27</f>
        <v>14966302.120000001</v>
      </c>
      <c r="M25" s="10"/>
      <c r="N25" s="5">
        <f>N27</f>
        <v>41947390.989999995</v>
      </c>
      <c r="O25" s="11"/>
      <c r="P25" s="5">
        <f>P27</f>
        <v>13181445.550000001</v>
      </c>
    </row>
    <row r="26" spans="2:16" x14ac:dyDescent="0.2">
      <c r="J26" s="2"/>
      <c r="L26" s="2"/>
      <c r="N26" s="3"/>
      <c r="O26" s="3"/>
      <c r="P26" s="3"/>
    </row>
    <row r="27" spans="2:16" x14ac:dyDescent="0.2">
      <c r="B27" s="1" t="s">
        <v>15</v>
      </c>
      <c r="J27" s="2">
        <f>J28</f>
        <v>46401708.439999998</v>
      </c>
      <c r="L27" s="2">
        <f>L28</f>
        <v>14966302.120000001</v>
      </c>
      <c r="N27" s="3">
        <f>N28</f>
        <v>41947390.989999995</v>
      </c>
      <c r="O27" s="3"/>
      <c r="P27" s="3">
        <f>P28</f>
        <v>13181445.550000001</v>
      </c>
    </row>
    <row r="28" spans="2:16" x14ac:dyDescent="0.2">
      <c r="C28" s="1" t="s">
        <v>16</v>
      </c>
      <c r="J28" s="2">
        <f>J29</f>
        <v>46401708.439999998</v>
      </c>
      <c r="L28" s="2">
        <f>L29</f>
        <v>14966302.120000001</v>
      </c>
      <c r="N28" s="3">
        <f>N29</f>
        <v>41947390.989999995</v>
      </c>
      <c r="O28" s="3"/>
      <c r="P28" s="3">
        <f>P29</f>
        <v>13181445.550000001</v>
      </c>
    </row>
    <row r="29" spans="2:16" x14ac:dyDescent="0.2">
      <c r="D29" s="1" t="s">
        <v>17</v>
      </c>
      <c r="J29" s="2">
        <f>SUM(J30:J36)</f>
        <v>46401708.439999998</v>
      </c>
      <c r="L29" s="2">
        <f>SUM(L30:L36)</f>
        <v>14966302.120000001</v>
      </c>
      <c r="N29" s="3">
        <f>SUM(N30:N36)</f>
        <v>41947390.989999995</v>
      </c>
      <c r="O29" s="3"/>
      <c r="P29" s="3">
        <f>SUM(P30:P36)</f>
        <v>13181445.550000001</v>
      </c>
    </row>
    <row r="30" spans="2:16" x14ac:dyDescent="0.2">
      <c r="E30" s="1" t="s">
        <v>18</v>
      </c>
      <c r="J30" s="12">
        <v>17815099.75</v>
      </c>
      <c r="L30" s="3">
        <v>6377267.6200000001</v>
      </c>
      <c r="N30" s="13">
        <v>16354443.199999999</v>
      </c>
      <c r="O30" s="14"/>
      <c r="P30" s="13">
        <v>5572027.9500000011</v>
      </c>
    </row>
    <row r="31" spans="2:16" x14ac:dyDescent="0.2">
      <c r="E31" s="1" t="s">
        <v>19</v>
      </c>
      <c r="J31" s="12">
        <v>1138710.8999999999</v>
      </c>
      <c r="L31" s="3">
        <v>486247.00000000006</v>
      </c>
      <c r="N31" s="13">
        <v>1001089.0799999998</v>
      </c>
      <c r="O31" s="14"/>
      <c r="P31" s="13">
        <v>369204.99999999994</v>
      </c>
    </row>
    <row r="32" spans="2:16" x14ac:dyDescent="0.2">
      <c r="E32" s="1" t="s">
        <v>20</v>
      </c>
      <c r="J32" s="12">
        <v>477787.3</v>
      </c>
      <c r="L32" s="3">
        <v>162778.02000000002</v>
      </c>
      <c r="N32" s="13">
        <v>515664.24</v>
      </c>
      <c r="O32" s="14"/>
      <c r="P32" s="13">
        <v>203233.74000000002</v>
      </c>
    </row>
    <row r="33" spans="2:16" x14ac:dyDescent="0.2">
      <c r="E33" s="1" t="s">
        <v>21</v>
      </c>
      <c r="J33" s="12">
        <v>9985636.8900000006</v>
      </c>
      <c r="L33" s="3">
        <v>4328176.2800000021</v>
      </c>
      <c r="N33" s="13">
        <v>8658382.1500000004</v>
      </c>
      <c r="O33" s="14"/>
      <c r="P33" s="13">
        <v>3689662.31</v>
      </c>
    </row>
    <row r="34" spans="2:16" x14ac:dyDescent="0.2">
      <c r="E34" s="1" t="s">
        <v>22</v>
      </c>
      <c r="J34" s="12">
        <v>1459526.1</v>
      </c>
      <c r="L34" s="3">
        <v>516404.53</v>
      </c>
      <c r="N34" s="13">
        <v>1328241.6800000002</v>
      </c>
      <c r="O34" s="14"/>
      <c r="P34" s="13">
        <v>454896.03</v>
      </c>
    </row>
    <row r="35" spans="2:16" x14ac:dyDescent="0.2">
      <c r="E35" s="1" t="s">
        <v>23</v>
      </c>
      <c r="J35" s="12">
        <v>182353.79</v>
      </c>
      <c r="L35" s="3">
        <v>79243.77</v>
      </c>
      <c r="N35" s="13">
        <v>257440.64000000001</v>
      </c>
      <c r="O35" s="14"/>
      <c r="P35" s="13">
        <v>106651.74</v>
      </c>
    </row>
    <row r="36" spans="2:16" x14ac:dyDescent="0.2">
      <c r="E36" s="1" t="s">
        <v>24</v>
      </c>
      <c r="J36" s="12">
        <v>15342593.710000001</v>
      </c>
      <c r="L36" s="3">
        <v>3016184.9</v>
      </c>
      <c r="N36" s="13">
        <v>13832130</v>
      </c>
      <c r="O36" s="14"/>
      <c r="P36" s="13">
        <v>2785768.7800000003</v>
      </c>
    </row>
    <row r="37" spans="2:16" x14ac:dyDescent="0.2">
      <c r="J37" s="2"/>
      <c r="L37" s="2"/>
      <c r="N37" s="3"/>
      <c r="O37" s="3"/>
      <c r="P37" s="3"/>
    </row>
    <row r="38" spans="2:16" ht="12" x14ac:dyDescent="0.25">
      <c r="B38" s="4" t="s">
        <v>25</v>
      </c>
      <c r="C38" s="4"/>
      <c r="D38" s="4"/>
      <c r="E38" s="4"/>
      <c r="F38" s="4"/>
      <c r="G38" s="4"/>
      <c r="H38" s="4"/>
      <c r="I38" s="4"/>
      <c r="J38" s="5">
        <f>J23-J25</f>
        <v>9381985.1900000051</v>
      </c>
      <c r="K38" s="4"/>
      <c r="L38" s="5">
        <f>L23-L25</f>
        <v>-2276596.8100000005</v>
      </c>
      <c r="M38" s="10"/>
      <c r="N38" s="5">
        <f>N23-N25</f>
        <v>6241240.4700000137</v>
      </c>
      <c r="O38" s="11"/>
      <c r="P38" s="5">
        <f>P23-P25</f>
        <v>-2038901.7200000007</v>
      </c>
    </row>
    <row r="39" spans="2:16" x14ac:dyDescent="0.2">
      <c r="J39" s="3"/>
      <c r="L39" s="2"/>
      <c r="N39" s="3"/>
      <c r="O39" s="3"/>
      <c r="P39" s="3"/>
    </row>
    <row r="40" spans="2:16" ht="12" x14ac:dyDescent="0.25">
      <c r="B40" s="4" t="s">
        <v>29</v>
      </c>
      <c r="C40" s="4"/>
      <c r="D40" s="4"/>
      <c r="E40" s="4"/>
      <c r="F40" s="4"/>
      <c r="G40" s="4"/>
      <c r="H40" s="4"/>
      <c r="I40" s="4"/>
      <c r="J40" s="5">
        <f>J38</f>
        <v>9381985.1900000051</v>
      </c>
      <c r="K40" s="4"/>
      <c r="L40" s="5">
        <f>L38</f>
        <v>-2276596.8100000005</v>
      </c>
      <c r="M40" s="10"/>
      <c r="N40" s="5">
        <f>N38</f>
        <v>6241240.4700000137</v>
      </c>
      <c r="O40" s="11"/>
      <c r="P40" s="5">
        <f>P38</f>
        <v>-2038901.7200000007</v>
      </c>
    </row>
    <row r="41" spans="2:16" x14ac:dyDescent="0.2">
      <c r="J41" s="2"/>
      <c r="L41" s="2"/>
      <c r="N41" s="3"/>
      <c r="O41" s="3"/>
      <c r="P41" s="3"/>
    </row>
    <row r="42" spans="2:16" x14ac:dyDescent="0.2">
      <c r="J42" s="2"/>
      <c r="L42" s="2"/>
    </row>
    <row r="43" spans="2:16" x14ac:dyDescent="0.2">
      <c r="J43" s="2"/>
      <c r="L43" s="2"/>
    </row>
    <row r="44" spans="2:16" x14ac:dyDescent="0.2">
      <c r="J44" s="2"/>
      <c r="L44" s="2"/>
    </row>
    <row r="45" spans="2:16" ht="15" customHeight="1" x14ac:dyDescent="0.25">
      <c r="D45" s="15" t="s">
        <v>30</v>
      </c>
      <c r="E45" s="15"/>
      <c r="F45" s="15"/>
      <c r="G45" s="15"/>
      <c r="H45" s="15"/>
      <c r="J45" s="15"/>
      <c r="K45" s="15"/>
      <c r="L45" s="15"/>
      <c r="M45" s="15" t="s">
        <v>26</v>
      </c>
      <c r="N45" s="15"/>
      <c r="O45" s="15"/>
      <c r="P45" s="15"/>
    </row>
    <row r="46" spans="2:16" ht="12" x14ac:dyDescent="0.25">
      <c r="D46" s="15" t="s">
        <v>27</v>
      </c>
      <c r="E46" s="15"/>
      <c r="F46" s="15"/>
      <c r="G46" s="15"/>
      <c r="H46" s="15"/>
      <c r="J46" s="15"/>
      <c r="K46" s="15"/>
      <c r="L46" s="15"/>
      <c r="M46" s="15" t="s">
        <v>28</v>
      </c>
      <c r="N46" s="15"/>
      <c r="O46" s="15"/>
      <c r="P46" s="15"/>
    </row>
    <row r="47" spans="2:16" x14ac:dyDescent="0.2">
      <c r="J47" s="2"/>
      <c r="L47" s="2"/>
    </row>
  </sheetData>
  <sheetProtection algorithmName="SHA-512" hashValue="a1ueJEw+5Dit2Y4yQRAxafBuUMZH6Jsf86/h+Tyz063Bjho53xjcGKhcvHiPGNy9TiHYps55C1kzBr4k+yupuQ==" saltValue="D9i8EI2CZQ5HSUBC8lgIpA==" spinCount="100000" sheet="1" objects="1" scenarios="1"/>
  <mergeCells count="9">
    <mergeCell ref="D46:H46"/>
    <mergeCell ref="J46:L46"/>
    <mergeCell ref="D45:H45"/>
    <mergeCell ref="J45:L45"/>
    <mergeCell ref="B2:P2"/>
    <mergeCell ref="B3:P3"/>
    <mergeCell ref="B4:P4"/>
    <mergeCell ref="M45:P45"/>
    <mergeCell ref="M46:P46"/>
  </mergeCells>
  <pageMargins left="1.299212598425197" right="0.51181102362204722" top="0.78740157480314965" bottom="0.78740157480314965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DREs 3º trim 2018_2017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Rogerio Cesar de Oliveira</cp:lastModifiedBy>
  <cp:lastPrinted>2017-09-18T13:58:54Z</cp:lastPrinted>
  <dcterms:created xsi:type="dcterms:W3CDTF">2015-07-03T13:44:22Z</dcterms:created>
  <dcterms:modified xsi:type="dcterms:W3CDTF">2019-02-01T13:16:50Z</dcterms:modified>
</cp:coreProperties>
</file>