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Orç X Realiz Março 2015" sheetId="1" r:id="rId1"/>
  </sheets>
  <definedNames>
    <definedName name="_xlnm.Print_Area" localSheetId="0">'Orç X Realiz Março 2015'!$A$1:$N$57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3" i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M27" i="1" l="1"/>
  <c r="G27" i="1"/>
  <c r="J27" i="1" l="1"/>
</calcChain>
</file>

<file path=xl/sharedStrings.xml><?xml version="1.0" encoding="utf-8"?>
<sst xmlns="http://schemas.openxmlformats.org/spreadsheetml/2006/main" count="77" uniqueCount="75">
  <si>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</si>
  <si>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</si>
  <si>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</si>
  <si>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</si>
  <si>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</si>
  <si>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</si>
  <si>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</si>
  <si>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</si>
  <si>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</si>
  <si>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</si>
  <si>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</si>
  <si>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</si>
  <si>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</si>
  <si>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</si>
  <si>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</si>
  <si>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</si>
  <si>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</si>
  <si>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</si>
  <si>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</si>
  <si>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</si>
  <si>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</si>
  <si>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</si>
  <si>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</si>
  <si>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</si>
  <si>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</si>
  <si>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</si>
  <si>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</si>
  <si>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</si>
  <si>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</si>
  <si>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</si>
  <si>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</si>
  <si>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</si>
  <si>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</si>
  <si>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</si>
  <si>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</si>
  <si>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</si>
  <si>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</si>
  <si>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</si>
  <si>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</si>
  <si>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</si>
  <si>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</si>
  <si>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</si>
  <si>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</si>
  <si>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</si>
  <si>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</si>
  <si>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</si>
  <si>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</si>
  <si>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</si>
  <si>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</si>
  <si>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</si>
  <si>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</si>
  <si>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</si>
  <si>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</si>
  <si>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</si>
  <si>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</si>
  <si>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</si>
  <si>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</si>
  <si>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</si>
  <si>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</si>
  <si>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</si>
  <si>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</si>
  <si>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</si>
  <si>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</si>
  <si>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</si>
  <si>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</si>
  <si>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Secretário-Geral</t>
  </si>
  <si>
    <t>Secretária-Geral Adjunta</t>
  </si>
  <si>
    <t>Oderci José Bega</t>
  </si>
  <si>
    <t>Diretor Tesoureiro</t>
  </si>
  <si>
    <t>ORÇADO 2015</t>
  </si>
  <si>
    <t>ORÇADO até março 2015</t>
  </si>
  <si>
    <t>REALIZADO até março 2015</t>
  </si>
  <si>
    <t>Provisão obras subseções*</t>
  </si>
  <si>
    <t>Provisão p/pgto.despesas janeiro</t>
  </si>
  <si>
    <t>EXERCICIO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</si>
</sst>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workbookViewId="0">
      <selection activeCell="F35" sqref="F35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x14ac:dyDescent="0.2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x14ac:dyDescent="0.2"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3.5" thickBot="1" x14ac:dyDescent="0.25">
      <c r="B5" s="57" t="s">
        <v>74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0" t="s">
        <v>3</v>
      </c>
      <c r="C7" s="62" t="s">
        <v>4</v>
      </c>
      <c r="D7" s="64" t="s">
        <v>69</v>
      </c>
      <c r="E7" s="66" t="s">
        <v>70</v>
      </c>
      <c r="F7" s="66" t="s">
        <v>71</v>
      </c>
      <c r="G7" s="68" t="s">
        <v>5</v>
      </c>
      <c r="H7" s="60" t="s">
        <v>3</v>
      </c>
      <c r="I7" s="62" t="s">
        <v>6</v>
      </c>
      <c r="J7" s="66" t="str">
        <f>D7</f>
        <v>ORÇADO 2015</v>
      </c>
      <c r="K7" s="66" t="str">
        <f>E7</f>
        <v>ORÇADO até março 2015</v>
      </c>
      <c r="L7" s="66" t="str">
        <f>F7</f>
        <v>REALIZADO até março 2015</v>
      </c>
      <c r="M7" s="66" t="str">
        <f>G7</f>
        <v>Diferença</v>
      </c>
    </row>
    <row r="8" spans="2:13" ht="13.5" thickBot="1" x14ac:dyDescent="0.25">
      <c r="B8" s="61"/>
      <c r="C8" s="63"/>
      <c r="D8" s="65"/>
      <c r="E8" s="67"/>
      <c r="F8" s="67"/>
      <c r="G8" s="69"/>
      <c r="H8" s="61"/>
      <c r="I8" s="70"/>
      <c r="J8" s="67"/>
      <c r="K8" s="67"/>
      <c r="L8" s="67"/>
      <c r="M8" s="67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30605170</v>
      </c>
      <c r="E10" s="13">
        <v>17409630</v>
      </c>
      <c r="F10" s="13">
        <v>17469242.270000003</v>
      </c>
      <c r="G10" s="48">
        <f>F10-E10</f>
        <v>59612.270000003278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3905000</v>
      </c>
      <c r="E11" s="13">
        <v>976250</v>
      </c>
      <c r="F11" s="13">
        <v>1361747.78</v>
      </c>
      <c r="G11" s="48">
        <f>F11-E11</f>
        <v>385497.78</v>
      </c>
      <c r="H11" s="14" t="s">
        <v>17</v>
      </c>
      <c r="I11" s="15" t="s">
        <v>18</v>
      </c>
      <c r="J11" s="18">
        <v>18386642</v>
      </c>
      <c r="K11" s="18">
        <v>4596660.5</v>
      </c>
      <c r="L11" s="18">
        <v>4016992.93</v>
      </c>
      <c r="M11" s="49">
        <f>K11-L11</f>
        <v>579667.56999999983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10000</v>
      </c>
      <c r="F12" s="13">
        <v>22968.879999999997</v>
      </c>
      <c r="G12" s="48">
        <f>F12-E12</f>
        <v>12968.879999999997</v>
      </c>
      <c r="H12" s="14" t="s">
        <v>21</v>
      </c>
      <c r="I12" s="15" t="s">
        <v>22</v>
      </c>
      <c r="J12" s="18">
        <v>1645000</v>
      </c>
      <c r="K12" s="18">
        <v>411250</v>
      </c>
      <c r="L12" s="18">
        <v>282767.07</v>
      </c>
      <c r="M12" s="49">
        <f t="shared" ref="M12:M13" si="0">K12-L12</f>
        <v>128482.93</v>
      </c>
    </row>
    <row r="13" spans="2:13" x14ac:dyDescent="0.2">
      <c r="B13" s="11" t="s">
        <v>23</v>
      </c>
      <c r="C13" s="12" t="s">
        <v>24</v>
      </c>
      <c r="D13" s="13">
        <v>1466650</v>
      </c>
      <c r="E13" s="13">
        <v>366662.5</v>
      </c>
      <c r="F13" s="13">
        <v>718326.64</v>
      </c>
      <c r="G13" s="48">
        <f>F13-E13</f>
        <v>351664.14</v>
      </c>
      <c r="H13" s="14" t="s">
        <v>25</v>
      </c>
      <c r="I13" s="15" t="s">
        <v>26</v>
      </c>
      <c r="J13" s="18">
        <v>8425000</v>
      </c>
      <c r="K13" s="18">
        <v>2106250</v>
      </c>
      <c r="L13" s="18">
        <v>1831033.1399999997</v>
      </c>
      <c r="M13" s="49">
        <f t="shared" si="0"/>
        <v>275216.86000000034</v>
      </c>
    </row>
    <row r="14" spans="2:13" x14ac:dyDescent="0.2">
      <c r="B14" s="11" t="s">
        <v>27</v>
      </c>
      <c r="C14" s="12" t="s">
        <v>28</v>
      </c>
      <c r="D14" s="13">
        <v>4576200</v>
      </c>
      <c r="E14" s="13">
        <v>1269050</v>
      </c>
      <c r="F14" s="13">
        <v>1649516.7899999998</v>
      </c>
      <c r="G14" s="48">
        <f>F14-E14</f>
        <v>380466.7899999998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12078559.23</v>
      </c>
      <c r="K16" s="16">
        <v>6435058</v>
      </c>
      <c r="L16" s="16">
        <v>6590282.1100000003</v>
      </c>
      <c r="M16" s="49">
        <f>K16-L16</f>
        <v>-155224.11000000034</v>
      </c>
    </row>
    <row r="17" spans="2:16" x14ac:dyDescent="0.2">
      <c r="B17" s="11" t="s">
        <v>35</v>
      </c>
      <c r="C17" s="12" t="s">
        <v>36</v>
      </c>
      <c r="D17" s="13">
        <v>650000</v>
      </c>
      <c r="E17" s="13">
        <v>162500</v>
      </c>
      <c r="F17" s="13">
        <v>332980.3</v>
      </c>
      <c r="G17" s="48">
        <f>F17-E17</f>
        <v>170480.3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>
        <v>0</v>
      </c>
      <c r="E18" s="13">
        <v>0</v>
      </c>
      <c r="F18" s="13">
        <v>0</v>
      </c>
      <c r="G18" s="48">
        <f>F18-E18</f>
        <v>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>
        <v>0</v>
      </c>
      <c r="E19" s="13">
        <v>0</v>
      </c>
      <c r="F19" s="13">
        <v>0</v>
      </c>
      <c r="G19" s="48">
        <f>F19-E19</f>
        <v>0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>
        <v>0</v>
      </c>
      <c r="E20" s="13">
        <v>0</v>
      </c>
      <c r="F20" s="13">
        <v>0</v>
      </c>
      <c r="G20" s="48">
        <f>F20-E20</f>
        <v>0</v>
      </c>
      <c r="H20" s="14" t="s">
        <v>47</v>
      </c>
      <c r="I20" s="15" t="s">
        <v>48</v>
      </c>
      <c r="J20" s="16">
        <v>980000</v>
      </c>
      <c r="K20" s="16">
        <v>245000</v>
      </c>
      <c r="L20" s="16">
        <v>273514.03000000003</v>
      </c>
      <c r="M20" s="49">
        <f t="shared" ref="M20:M21" si="1">K20-L20</f>
        <v>-28514.030000000028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2500000</v>
      </c>
      <c r="K21" s="16">
        <v>625000</v>
      </c>
      <c r="L21" s="16">
        <v>188971.21</v>
      </c>
      <c r="M21" s="49">
        <f t="shared" si="1"/>
        <v>436028.79000000004</v>
      </c>
    </row>
    <row r="22" spans="2:16" x14ac:dyDescent="0.2">
      <c r="B22" s="11" t="s">
        <v>51</v>
      </c>
      <c r="C22" s="12" t="s">
        <v>52</v>
      </c>
      <c r="D22" s="18"/>
      <c r="E22" s="18"/>
      <c r="F22" s="18"/>
      <c r="G22" s="13"/>
      <c r="H22" s="17"/>
      <c r="J22" s="17"/>
      <c r="K22" s="17"/>
      <c r="L22" s="17"/>
      <c r="M22" s="22"/>
      <c r="P22" s="24"/>
    </row>
    <row r="23" spans="2:16" x14ac:dyDescent="0.2">
      <c r="B23" s="11"/>
      <c r="C23" s="12" t="s">
        <v>72</v>
      </c>
      <c r="D23" s="46">
        <v>2500000</v>
      </c>
      <c r="E23" s="46">
        <v>625000</v>
      </c>
      <c r="F23" s="47">
        <v>0</v>
      </c>
      <c r="G23" s="47">
        <v>-625000</v>
      </c>
      <c r="H23" s="14" t="s">
        <v>53</v>
      </c>
      <c r="I23" s="15" t="s">
        <v>54</v>
      </c>
      <c r="J23" s="16">
        <v>300000</v>
      </c>
      <c r="K23" s="16">
        <v>75000</v>
      </c>
      <c r="L23" s="16">
        <v>11260</v>
      </c>
      <c r="M23" s="49">
        <f>K23-L23</f>
        <v>63740</v>
      </c>
    </row>
    <row r="24" spans="2:16" x14ac:dyDescent="0.2">
      <c r="B24" s="11"/>
      <c r="C24" s="12" t="s">
        <v>73</v>
      </c>
      <c r="D24" s="46">
        <v>800000</v>
      </c>
      <c r="E24" s="46">
        <v>200000</v>
      </c>
      <c r="F24" s="47">
        <v>0</v>
      </c>
      <c r="G24" s="47">
        <v>-200000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227818.77</v>
      </c>
      <c r="K25" s="16">
        <v>56954.692499999997</v>
      </c>
      <c r="L25" s="16">
        <v>0</v>
      </c>
      <c r="M25" s="49">
        <f>K25-L25</f>
        <v>56954.692499999997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44543020</v>
      </c>
      <c r="E27" s="34">
        <f>SUM(E10:E26)</f>
        <v>21019092.5</v>
      </c>
      <c r="F27" s="34">
        <f>SUM(F10:F26)</f>
        <v>21554782.660000004</v>
      </c>
      <c r="G27" s="34">
        <f>SUM(G10:G26)</f>
        <v>535690.16000000318</v>
      </c>
      <c r="H27" s="32"/>
      <c r="I27" s="35" t="s">
        <v>58</v>
      </c>
      <c r="J27" s="36">
        <f>SUM(J10:J26)</f>
        <v>44543020.000000007</v>
      </c>
      <c r="K27" s="36">
        <f>SUM(K10:K26)</f>
        <v>14551173.192500001</v>
      </c>
      <c r="L27" s="36">
        <f>SUM(L10:L26)</f>
        <v>13194820.49</v>
      </c>
      <c r="M27" s="37">
        <f>SUM(M10:M26)</f>
        <v>1356352.7024999997</v>
      </c>
    </row>
    <row r="29" spans="2:16" x14ac:dyDescent="0.2"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59</v>
      </c>
      <c r="D31" s="39"/>
      <c r="E31" s="39"/>
      <c r="F31" s="41"/>
      <c r="G31" s="41"/>
      <c r="H31" s="39"/>
      <c r="I31" s="45" t="s">
        <v>60</v>
      </c>
      <c r="J31" s="41"/>
      <c r="K31" s="41"/>
    </row>
    <row r="32" spans="2:16" x14ac:dyDescent="0.2">
      <c r="B32" s="39"/>
      <c r="C32" s="40" t="s">
        <v>61</v>
      </c>
      <c r="D32" s="39"/>
      <c r="E32" s="39"/>
      <c r="F32" s="41"/>
      <c r="G32" s="41"/>
      <c r="H32" s="39"/>
      <c r="I32" s="45" t="s">
        <v>62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63</v>
      </c>
      <c r="D36" s="39"/>
      <c r="E36" s="39"/>
      <c r="F36" s="39"/>
      <c r="G36" s="39"/>
      <c r="H36" s="42"/>
      <c r="I36" s="45" t="s">
        <v>64</v>
      </c>
      <c r="J36" s="45"/>
      <c r="K36" s="45"/>
    </row>
    <row r="37" spans="2:11" x14ac:dyDescent="0.2">
      <c r="B37" s="39"/>
      <c r="C37" s="40" t="s">
        <v>65</v>
      </c>
      <c r="D37" s="39"/>
      <c r="E37" s="39"/>
      <c r="F37" s="39"/>
      <c r="G37" s="39"/>
      <c r="H37" s="42"/>
      <c r="I37" s="45" t="s">
        <v>66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0" t="s">
        <v>67</v>
      </c>
      <c r="D41" s="50"/>
      <c r="E41" s="50"/>
      <c r="F41" s="50"/>
      <c r="G41" s="50"/>
      <c r="H41" s="50"/>
      <c r="I41" s="50"/>
      <c r="J41" s="45"/>
      <c r="K41" s="45"/>
    </row>
    <row r="42" spans="2:11" x14ac:dyDescent="0.2">
      <c r="B42" s="39"/>
      <c r="C42" s="50" t="s">
        <v>68</v>
      </c>
      <c r="D42" s="50"/>
      <c r="E42" s="50"/>
      <c r="F42" s="50"/>
      <c r="G42" s="50"/>
      <c r="H42" s="50"/>
      <c r="I42" s="50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3gVNZli0fNSJdrQS/+DZVc7dbaBZl8ITyjAgpZOvqGiTQQX1ThyXo1nWXzfdAjwR7lSfVAvEmz04fUG3hL5DuQ==" saltValue="B5sK7VxcS5xSKIkXFUfh5A==" spinCount="100000" sheet="1" objects="1" scenarios="1"/>
  <mergeCells count="18">
    <mergeCell ref="K7:K8"/>
    <mergeCell ref="E7:E8"/>
    <mergeCell ref="C42:I42"/>
    <mergeCell ref="C41:I41"/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  <mergeCell ref="L7:L8"/>
    <mergeCell ref="M7:M8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Março 2015</vt:lpstr>
      <vt:lpstr>'Orç X Realiz Março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2015-07-06T19:28:57Z</cp:lastPrinted>
  <dcterms:created xsi:type="dcterms:W3CDTF">2015-07-03T13:52:57Z</dcterms:created>
  <dcterms:modified xsi:type="dcterms:W3CDTF">2015-07-06T19:35:48Z</dcterms:modified>
</cp:coreProperties>
</file>