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5\"/>
    </mc:Choice>
  </mc:AlternateContent>
  <bookViews>
    <workbookView xWindow="0" yWindow="0" windowWidth="20490" windowHeight="7560"/>
  </bookViews>
  <sheets>
    <sheet name="Orç X Realiz Junho 2015" sheetId="1" r:id="rId1"/>
  </sheets>
  <definedNames>
    <definedName name="_xlnm.Print_Area" localSheetId="0">'Orç X Realiz Junho 2015'!$A$1:$N$57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/>
  <c r="G27" i="1"/>
  <c r="M25" i="1" l="1"/>
  <c r="M23" i="1"/>
  <c r="M21" i="1"/>
  <c r="M20" i="1"/>
  <c r="M16" i="1"/>
  <c r="M13" i="1"/>
  <c r="M12" i="1"/>
  <c r="M11" i="1"/>
  <c r="L27" i="1"/>
  <c r="K27" i="1"/>
  <c r="G20" i="1"/>
  <c r="G19" i="1"/>
  <c r="G18" i="1"/>
  <c r="G17" i="1"/>
  <c r="G14" i="1"/>
  <c r="G13" i="1"/>
  <c r="G12" i="1"/>
  <c r="G11" i="1"/>
  <c r="G10" i="1"/>
  <c r="F27" i="1"/>
  <c r="E27" i="1"/>
  <c r="D27" i="1"/>
  <c r="M7" i="1"/>
  <c r="L7" i="1"/>
  <c r="K7" i="1"/>
  <c r="J7" i="1"/>
  <c r="M27" i="1" l="1"/>
  <c r="J27" i="1" l="1"/>
</calcChain>
</file>

<file path=xl/sharedStrings.xml><?xml version="1.0" encoding="utf-8"?>
<sst xmlns="http://schemas.openxmlformats.org/spreadsheetml/2006/main" count="77" uniqueCount="75">
  <si>
    <t>ORDEM DOS ADVOGADOS DO BRASIL - SEÇÃO DO PARANÁ</t>
  </si>
  <si>
    <t>CNPJ 77.538.510/0001-41</t>
  </si>
  <si>
    <t>DEMONSTRATIVO SINTÉTICO DA RECEITA E DESPESA</t>
  </si>
  <si>
    <t>CÓDIGOS</t>
  </si>
  <si>
    <t>RECEITAS</t>
  </si>
  <si>
    <t>Diferença</t>
  </si>
  <si>
    <t>DESPESAS</t>
  </si>
  <si>
    <t>4.1</t>
  </si>
  <si>
    <t>RECEITAS CORRENTES</t>
  </si>
  <si>
    <t>3.1</t>
  </si>
  <si>
    <t>DESPESAS CORRENTES</t>
  </si>
  <si>
    <t>4.1.1</t>
  </si>
  <si>
    <t>RECEITAS DE CONTRIBUIÇÕES</t>
  </si>
  <si>
    <t>3.1.1</t>
  </si>
  <si>
    <t>DESPESAS DE CUSTEIO</t>
  </si>
  <si>
    <t>4.1.2</t>
  </si>
  <si>
    <t>RECEITAS DE COBRANÇAS</t>
  </si>
  <si>
    <t>3.1.1.1</t>
  </si>
  <si>
    <t>PESSOAL</t>
  </si>
  <si>
    <t>4.1.3</t>
  </si>
  <si>
    <t>RECEITAS DE INFRAÇÕES</t>
  </si>
  <si>
    <t>3.1.1.2</t>
  </si>
  <si>
    <t>MATERIAL DE CONSUMO</t>
  </si>
  <si>
    <t>4.1.4</t>
  </si>
  <si>
    <t>RECEITAS DE SERVIÇOS</t>
  </si>
  <si>
    <t>3.1.1.3</t>
  </si>
  <si>
    <t>SERVIÇOS DE TERCEIROS</t>
  </si>
  <si>
    <t>4.1.5</t>
  </si>
  <si>
    <t>RECEITAS DIVERSAS</t>
  </si>
  <si>
    <t>3.1.2</t>
  </si>
  <si>
    <t>TRANSF. CORRENTES</t>
  </si>
  <si>
    <t>4.2</t>
  </si>
  <si>
    <t>RECEITAS DE CAPITAL</t>
  </si>
  <si>
    <t>3.1.2.1</t>
  </si>
  <si>
    <t>CONTRIB. SOCIAIS E ESTATUTÁRIAS</t>
  </si>
  <si>
    <t>4.2.1.</t>
  </si>
  <si>
    <t>APLICAÇÕES FINANCEIRAS</t>
  </si>
  <si>
    <t>4.2.2</t>
  </si>
  <si>
    <t>VENDA IMOBILIZADO</t>
  </si>
  <si>
    <t>3.2</t>
  </si>
  <si>
    <t>DESPESA DE CAPITAL</t>
  </si>
  <si>
    <t>4.2.3</t>
  </si>
  <si>
    <t>TRANSFERÊNCIA DE CAPITAL</t>
  </si>
  <si>
    <t>3.2.1</t>
  </si>
  <si>
    <t>INVESTIMENTOS</t>
  </si>
  <si>
    <t>4.2.4</t>
  </si>
  <si>
    <t>DOAÇÕES RECEBIDAS</t>
  </si>
  <si>
    <t>3.2.1.1</t>
  </si>
  <si>
    <t>EQUIPAMENTOS E MAT. PERMANENTES</t>
  </si>
  <si>
    <t>3.2.1.2</t>
  </si>
  <si>
    <t>OBRAS E INSTALAÇÕES</t>
  </si>
  <si>
    <t>4.3</t>
  </si>
  <si>
    <t>SUPERÁVIT ORÇAMENTÁRIO</t>
  </si>
  <si>
    <t>3.3</t>
  </si>
  <si>
    <t>OUTRAS DESPESAS (LEITOR)</t>
  </si>
  <si>
    <t>(contrapartida com a venda na receita)</t>
  </si>
  <si>
    <t>3.9</t>
  </si>
  <si>
    <t>RESERVA DE CONTINGÊNCIA</t>
  </si>
  <si>
    <t>TOTAIS</t>
  </si>
  <si>
    <t>Juliano José Breda</t>
  </si>
  <si>
    <t>Cassio Lisandro Telles</t>
  </si>
  <si>
    <t>Presidente</t>
  </si>
  <si>
    <t>Vice-Presidente</t>
  </si>
  <si>
    <t>Eroulths Cortiano Júnior</t>
  </si>
  <si>
    <t>Iverly Antiqueira Dias Ferreira</t>
  </si>
  <si>
    <t>Secretário-Geral</t>
  </si>
  <si>
    <t>Secretária-Geral Adjunta</t>
  </si>
  <si>
    <t>Oderci José Bega</t>
  </si>
  <si>
    <t>Diretor Tesoureiro</t>
  </si>
  <si>
    <t>ORÇADO 2015</t>
  </si>
  <si>
    <t>Provisão obras subseções*</t>
  </si>
  <si>
    <t>Provisão p/pgto.despesas janeiro</t>
  </si>
  <si>
    <t>EXERCICIO DE 2015</t>
  </si>
  <si>
    <t>ORÇADO até junho 2015</t>
  </si>
  <si>
    <t>REALIZADO até junho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</si>
</sst>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$ &quot;* #,##0.00_);_(&quot;R$ &quot;* \(#,##0.00\);_(&quot;R$ &quot;* \-??_);_(@_)"/>
    <numFmt numFmtId="165" formatCode="_(* #,##0.00_);_(* \(#,##0.00\);_(* \-??_);_(@_)"/>
    <numFmt numFmtId="166" formatCode="_-* #,##0.00_-;\-* #,##0.00_-;_-* &quot;-&quot;??_-;_-@_-"/>
  </numFmts>
  <fonts count="6" x14ac:knownFonts="1"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1" fillId="2" borderId="0" xfId="1" applyFill="1"/>
    <xf numFmtId="0" fontId="3" fillId="2" borderId="0" xfId="1" applyFont="1" applyFill="1" applyAlignment="1"/>
    <xf numFmtId="0" fontId="3" fillId="2" borderId="0" xfId="1" applyFont="1" applyFill="1"/>
    <xf numFmtId="0" fontId="3" fillId="2" borderId="1" xfId="1" applyFont="1" applyFill="1" applyBorder="1"/>
    <xf numFmtId="0" fontId="3" fillId="2" borderId="11" xfId="1" applyFont="1" applyFill="1" applyBorder="1"/>
    <xf numFmtId="165" fontId="3" fillId="2" borderId="3" xfId="1" applyNumberFormat="1" applyFont="1" applyFill="1" applyBorder="1"/>
    <xf numFmtId="165" fontId="3" fillId="2" borderId="11" xfId="1" applyNumberFormat="1" applyFont="1" applyFill="1" applyBorder="1"/>
    <xf numFmtId="49" fontId="3" fillId="2" borderId="11" xfId="1" applyNumberFormat="1" applyFont="1" applyFill="1" applyBorder="1"/>
    <xf numFmtId="164" fontId="3" fillId="2" borderId="17" xfId="1" applyNumberFormat="1" applyFont="1" applyFill="1" applyBorder="1"/>
    <xf numFmtId="0" fontId="1" fillId="2" borderId="11" xfId="1" applyFill="1" applyBorder="1"/>
    <xf numFmtId="0" fontId="3" fillId="2" borderId="4" xfId="1" applyFont="1" applyFill="1" applyBorder="1"/>
    <xf numFmtId="0" fontId="3" fillId="2" borderId="18" xfId="1" applyFont="1" applyFill="1" applyBorder="1"/>
    <xf numFmtId="165" fontId="3" fillId="2" borderId="5" xfId="1" applyNumberFormat="1" applyFont="1" applyFill="1" applyBorder="1"/>
    <xf numFmtId="49" fontId="3" fillId="2" borderId="18" xfId="1" applyNumberFormat="1" applyFont="1" applyFill="1" applyBorder="1"/>
    <xf numFmtId="164" fontId="3" fillId="2" borderId="0" xfId="1" applyNumberFormat="1" applyFont="1" applyFill="1" applyBorder="1"/>
    <xf numFmtId="165" fontId="3" fillId="2" borderId="18" xfId="1" applyNumberFormat="1" applyFont="1" applyFill="1" applyBorder="1"/>
    <xf numFmtId="0" fontId="1" fillId="2" borderId="18" xfId="1" applyFill="1" applyBorder="1"/>
    <xf numFmtId="4" fontId="3" fillId="2" borderId="18" xfId="1" applyNumberFormat="1" applyFont="1" applyFill="1" applyBorder="1"/>
    <xf numFmtId="0" fontId="1" fillId="2" borderId="0" xfId="1" applyFont="1" applyFill="1"/>
    <xf numFmtId="0" fontId="1" fillId="2" borderId="18" xfId="1" applyFont="1" applyFill="1" applyBorder="1"/>
    <xf numFmtId="165" fontId="1" fillId="2" borderId="18" xfId="1" applyNumberFormat="1" applyFont="1" applyFill="1" applyBorder="1"/>
    <xf numFmtId="165" fontId="1" fillId="2" borderId="18" xfId="1" applyNumberFormat="1" applyFill="1" applyBorder="1"/>
    <xf numFmtId="0" fontId="1" fillId="2" borderId="5" xfId="1" applyFont="1" applyFill="1" applyBorder="1"/>
    <xf numFmtId="166" fontId="1" fillId="2" borderId="0" xfId="1" applyNumberFormat="1" applyFill="1"/>
    <xf numFmtId="0" fontId="3" fillId="2" borderId="5" xfId="1" applyFont="1" applyFill="1" applyBorder="1"/>
    <xf numFmtId="0" fontId="3" fillId="2" borderId="6" xfId="1" applyFont="1" applyFill="1" applyBorder="1"/>
    <xf numFmtId="0" fontId="3" fillId="2" borderId="15" xfId="1" applyFont="1" applyFill="1" applyBorder="1"/>
    <xf numFmtId="0" fontId="3" fillId="2" borderId="8" xfId="1" applyFont="1" applyFill="1" applyBorder="1"/>
    <xf numFmtId="49" fontId="3" fillId="2" borderId="15" xfId="1" applyNumberFormat="1" applyFont="1" applyFill="1" applyBorder="1"/>
    <xf numFmtId="165" fontId="3" fillId="2" borderId="15" xfId="1" applyNumberFormat="1" applyFont="1" applyFill="1" applyBorder="1"/>
    <xf numFmtId="0" fontId="1" fillId="2" borderId="15" xfId="1" applyFill="1" applyBorder="1"/>
    <xf numFmtId="0" fontId="3" fillId="2" borderId="19" xfId="1" applyFont="1" applyFill="1" applyBorder="1"/>
    <xf numFmtId="0" fontId="3" fillId="2" borderId="20" xfId="1" applyFont="1" applyFill="1" applyBorder="1"/>
    <xf numFmtId="165" fontId="3" fillId="2" borderId="19" xfId="1" applyNumberFormat="1" applyFont="1" applyFill="1" applyBorder="1"/>
    <xf numFmtId="164" fontId="3" fillId="2" borderId="21" xfId="1" applyNumberFormat="1" applyFont="1" applyFill="1" applyBorder="1"/>
    <xf numFmtId="165" fontId="3" fillId="2" borderId="20" xfId="1" applyNumberFormat="1" applyFont="1" applyFill="1" applyBorder="1"/>
    <xf numFmtId="165" fontId="3" fillId="2" borderId="22" xfId="1" applyNumberFormat="1" applyFont="1" applyFill="1" applyBorder="1"/>
    <xf numFmtId="43" fontId="1" fillId="2" borderId="0" xfId="1" applyNumberFormat="1" applyFill="1"/>
    <xf numFmtId="0" fontId="4" fillId="2" borderId="0" xfId="1" applyFont="1" applyFill="1"/>
    <xf numFmtId="0" fontId="2" fillId="2" borderId="0" xfId="1" applyFont="1" applyFill="1" applyAlignment="1">
      <alignment horizontal="center"/>
    </xf>
    <xf numFmtId="166" fontId="4" fillId="2" borderId="0" xfId="1" applyNumberFormat="1" applyFont="1" applyFill="1"/>
    <xf numFmtId="166" fontId="2" fillId="2" borderId="0" xfId="1" applyNumberFormat="1" applyFont="1" applyFill="1"/>
    <xf numFmtId="166" fontId="5" fillId="2" borderId="0" xfId="1" applyNumberFormat="1" applyFont="1" applyFill="1"/>
    <xf numFmtId="166" fontId="5" fillId="2" borderId="0" xfId="1" applyNumberFormat="1" applyFont="1" applyFill="1" applyAlignment="1">
      <alignment horizontal="center"/>
    </xf>
    <xf numFmtId="166" fontId="2" fillId="2" borderId="0" xfId="1" applyNumberFormat="1" applyFont="1" applyFill="1" applyAlignment="1">
      <alignment horizontal="center"/>
    </xf>
    <xf numFmtId="43" fontId="3" fillId="2" borderId="5" xfId="1" applyNumberFormat="1" applyFont="1" applyFill="1" applyBorder="1"/>
    <xf numFmtId="43" fontId="3" fillId="2" borderId="18" xfId="1" applyNumberFormat="1" applyFont="1" applyFill="1" applyBorder="1"/>
    <xf numFmtId="165" fontId="3" fillId="2" borderId="5" xfId="0" applyNumberFormat="1" applyFont="1" applyFill="1" applyBorder="1"/>
    <xf numFmtId="165" fontId="3" fillId="2" borderId="18" xfId="0" applyNumberFormat="1" applyFont="1" applyFill="1" applyBorder="1"/>
    <xf numFmtId="164" fontId="3" fillId="2" borderId="3" xfId="1" applyNumberFormat="1" applyFont="1" applyFill="1" applyBorder="1" applyAlignment="1">
      <alignment horizontal="center" vertical="center" wrapText="1"/>
    </xf>
    <xf numFmtId="164" fontId="3" fillId="2" borderId="8" xfId="1" applyNumberFormat="1" applyFont="1" applyFill="1" applyBorder="1" applyAlignment="1">
      <alignment horizontal="center" vertical="center" wrapText="1"/>
    </xf>
    <xf numFmtId="166" fontId="2" fillId="2" borderId="0" xfId="1" applyNumberFormat="1" applyFont="1" applyFill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164" fontId="3" fillId="2" borderId="11" xfId="1" applyNumberFormat="1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center" vertical="center"/>
    </xf>
    <xf numFmtId="49" fontId="3" fillId="2" borderId="16" xfId="1" applyNumberFormat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34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5610225" y="55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30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2762250" y="491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32</xdr:row>
      <xdr:rowOff>152400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107632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31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2762250" y="507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33</xdr:row>
      <xdr:rowOff>152400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07632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32</xdr:row>
      <xdr:rowOff>152400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076325" y="539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31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2762250" y="507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33</xdr:row>
      <xdr:rowOff>152400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07632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32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2762250" y="523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10763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33</xdr:row>
      <xdr:rowOff>152400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1076325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638175</xdr:colOff>
      <xdr:row>29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781050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30</xdr:row>
      <xdr:rowOff>152400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1076325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15" name="CaixaDeTexto 14"/>
        <xdr:cNvSpPr txBox="1"/>
      </xdr:nvSpPr>
      <xdr:spPr>
        <a:xfrm>
          <a:off x="10763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16" name="CaixaDeTexto 15"/>
        <xdr:cNvSpPr txBox="1"/>
      </xdr:nvSpPr>
      <xdr:spPr>
        <a:xfrm>
          <a:off x="10763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295275</xdr:colOff>
      <xdr:row>34</xdr:row>
      <xdr:rowOff>152400</xdr:rowOff>
    </xdr:from>
    <xdr:ext cx="184731" cy="264560"/>
    <xdr:sp macro="" textlink="">
      <xdr:nvSpPr>
        <xdr:cNvPr id="17" name="CaixaDeTexto 16"/>
        <xdr:cNvSpPr txBox="1"/>
      </xdr:nvSpPr>
      <xdr:spPr>
        <a:xfrm>
          <a:off x="108585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107632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142875</xdr:colOff>
      <xdr:row>1</xdr:row>
      <xdr:rowOff>66675</xdr:rowOff>
    </xdr:from>
    <xdr:ext cx="914400" cy="495300"/>
    <xdr:pic>
      <xdr:nvPicPr>
        <xdr:cNvPr id="19" name="Imagem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38125"/>
          <a:ext cx="9144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B1:P47"/>
  <sheetViews>
    <sheetView tabSelected="1" workbookViewId="0">
      <selection activeCell="O18" sqref="O18"/>
    </sheetView>
  </sheetViews>
  <sheetFormatPr defaultRowHeight="12.75" x14ac:dyDescent="0.2"/>
  <cols>
    <col min="1" max="1" width="0.7109375" style="1" customWidth="1"/>
    <col min="2" max="2" width="9.7109375" style="1" bestFit="1" customWidth="1"/>
    <col min="3" max="3" width="31.42578125" style="1" customWidth="1"/>
    <col min="4" max="4" width="14.28515625" style="1" bestFit="1" customWidth="1"/>
    <col min="5" max="5" width="14.28515625" style="1" customWidth="1"/>
    <col min="6" max="6" width="16.7109375" style="1" bestFit="1" customWidth="1"/>
    <col min="7" max="7" width="14.5703125" style="1" bestFit="1" customWidth="1"/>
    <col min="8" max="8" width="10.85546875" style="1" bestFit="1" customWidth="1"/>
    <col min="9" max="9" width="37.85546875" style="1" customWidth="1"/>
    <col min="10" max="10" width="14.28515625" style="1" bestFit="1" customWidth="1"/>
    <col min="11" max="11" width="14.28515625" style="1" customWidth="1"/>
    <col min="12" max="12" width="16.7109375" style="1" bestFit="1" customWidth="1"/>
    <col min="13" max="13" width="14" style="1" bestFit="1" customWidth="1"/>
    <col min="14" max="15" width="9.140625" style="1"/>
    <col min="16" max="16" width="11.28515625" style="1" bestFit="1" customWidth="1"/>
    <col min="17" max="16384" width="9.140625" style="1"/>
  </cols>
  <sheetData>
    <row r="1" spans="2:13" ht="13.5" thickBot="1" x14ac:dyDescent="0.25"/>
    <row r="2" spans="2:13" x14ac:dyDescent="0.2">
      <c r="B2" s="53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2:13" x14ac:dyDescent="0.2">
      <c r="B3" s="56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</row>
    <row r="4" spans="2:13" x14ac:dyDescent="0.2">
      <c r="B4" s="56" t="s">
        <v>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2:13" ht="13.5" thickBot="1" x14ac:dyDescent="0.25">
      <c r="B5" s="59" t="s">
        <v>72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2:13" ht="13.5" thickBot="1" x14ac:dyDescent="0.25">
      <c r="B6" s="2"/>
      <c r="C6" s="2"/>
      <c r="D6" s="2"/>
      <c r="E6" s="2"/>
      <c r="F6" s="2"/>
      <c r="G6" s="2"/>
      <c r="H6" s="3"/>
      <c r="I6" s="3"/>
      <c r="J6" s="3"/>
      <c r="K6" s="3"/>
    </row>
    <row r="7" spans="2:13" ht="12.75" customHeight="1" x14ac:dyDescent="0.2">
      <c r="B7" s="62" t="s">
        <v>3</v>
      </c>
      <c r="C7" s="64" t="s">
        <v>4</v>
      </c>
      <c r="D7" s="66" t="s">
        <v>69</v>
      </c>
      <c r="E7" s="50" t="s">
        <v>73</v>
      </c>
      <c r="F7" s="50" t="s">
        <v>74</v>
      </c>
      <c r="G7" s="68" t="s">
        <v>5</v>
      </c>
      <c r="H7" s="62" t="s">
        <v>3</v>
      </c>
      <c r="I7" s="64" t="s">
        <v>6</v>
      </c>
      <c r="J7" s="50" t="str">
        <f>D7</f>
        <v>ORÇADO 2015</v>
      </c>
      <c r="K7" s="50" t="str">
        <f>E7</f>
        <v>ORÇADO até junho 2015</v>
      </c>
      <c r="L7" s="50" t="str">
        <f>F7</f>
        <v>REALIZADO até junho 2015</v>
      </c>
      <c r="M7" s="50" t="str">
        <f>G7</f>
        <v>Diferença</v>
      </c>
    </row>
    <row r="8" spans="2:13" ht="13.5" thickBot="1" x14ac:dyDescent="0.25">
      <c r="B8" s="63"/>
      <c r="C8" s="65"/>
      <c r="D8" s="67"/>
      <c r="E8" s="51"/>
      <c r="F8" s="51"/>
      <c r="G8" s="69"/>
      <c r="H8" s="63"/>
      <c r="I8" s="70"/>
      <c r="J8" s="51"/>
      <c r="K8" s="51"/>
      <c r="L8" s="51"/>
      <c r="M8" s="51"/>
    </row>
    <row r="9" spans="2:13" x14ac:dyDescent="0.2">
      <c r="B9" s="4" t="s">
        <v>7</v>
      </c>
      <c r="C9" s="5" t="s">
        <v>8</v>
      </c>
      <c r="D9" s="6"/>
      <c r="E9" s="6"/>
      <c r="F9" s="7"/>
      <c r="G9" s="7"/>
      <c r="H9" s="8" t="s">
        <v>9</v>
      </c>
      <c r="I9" s="9" t="s">
        <v>10</v>
      </c>
      <c r="J9" s="7"/>
      <c r="K9" s="7"/>
      <c r="L9" s="10"/>
      <c r="M9" s="10"/>
    </row>
    <row r="10" spans="2:13" x14ac:dyDescent="0.2">
      <c r="B10" s="11" t="s">
        <v>11</v>
      </c>
      <c r="C10" s="12" t="s">
        <v>12</v>
      </c>
      <c r="D10" s="13">
        <v>30605170</v>
      </c>
      <c r="E10" s="13">
        <v>21814560</v>
      </c>
      <c r="F10" s="13">
        <v>21904204.880000003</v>
      </c>
      <c r="G10" s="48">
        <f>F10-E10</f>
        <v>89644.880000002682</v>
      </c>
      <c r="H10" s="14" t="s">
        <v>13</v>
      </c>
      <c r="I10" s="15" t="s">
        <v>14</v>
      </c>
      <c r="J10" s="16"/>
      <c r="K10" s="16"/>
      <c r="L10" s="17"/>
      <c r="M10" s="17"/>
    </row>
    <row r="11" spans="2:13" x14ac:dyDescent="0.2">
      <c r="B11" s="11" t="s">
        <v>15</v>
      </c>
      <c r="C11" s="12" t="s">
        <v>16</v>
      </c>
      <c r="D11" s="13">
        <v>3905000</v>
      </c>
      <c r="E11" s="13">
        <v>1952500</v>
      </c>
      <c r="F11" s="13">
        <v>2981509</v>
      </c>
      <c r="G11" s="48">
        <f>F11-E11</f>
        <v>1029009</v>
      </c>
      <c r="H11" s="14" t="s">
        <v>17</v>
      </c>
      <c r="I11" s="15" t="s">
        <v>18</v>
      </c>
      <c r="J11" s="18">
        <v>18386642</v>
      </c>
      <c r="K11" s="18">
        <v>9193321</v>
      </c>
      <c r="L11" s="18">
        <v>8866465.7400000002</v>
      </c>
      <c r="M11" s="49">
        <f>K11-L11</f>
        <v>326855.25999999978</v>
      </c>
    </row>
    <row r="12" spans="2:13" x14ac:dyDescent="0.2">
      <c r="B12" s="11" t="s">
        <v>19</v>
      </c>
      <c r="C12" s="12" t="s">
        <v>20</v>
      </c>
      <c r="D12" s="13">
        <v>40000</v>
      </c>
      <c r="E12" s="13">
        <v>20000</v>
      </c>
      <c r="F12" s="13">
        <v>31365.35</v>
      </c>
      <c r="G12" s="48">
        <f>F12-E12</f>
        <v>11365.349999999999</v>
      </c>
      <c r="H12" s="14" t="s">
        <v>21</v>
      </c>
      <c r="I12" s="15" t="s">
        <v>22</v>
      </c>
      <c r="J12" s="18">
        <v>1645000</v>
      </c>
      <c r="K12" s="18">
        <v>822500</v>
      </c>
      <c r="L12" s="18">
        <v>739044.52</v>
      </c>
      <c r="M12" s="49">
        <f t="shared" ref="M12:M13" si="0">K12-L12</f>
        <v>83455.479999999981</v>
      </c>
    </row>
    <row r="13" spans="2:13" x14ac:dyDescent="0.2">
      <c r="B13" s="11" t="s">
        <v>23</v>
      </c>
      <c r="C13" s="12" t="s">
        <v>24</v>
      </c>
      <c r="D13" s="13">
        <v>1466650</v>
      </c>
      <c r="E13" s="13">
        <v>733325</v>
      </c>
      <c r="F13" s="13">
        <v>1123604.3400000001</v>
      </c>
      <c r="G13" s="48">
        <f>F13-E13</f>
        <v>390279.34000000008</v>
      </c>
      <c r="H13" s="14" t="s">
        <v>25</v>
      </c>
      <c r="I13" s="15" t="s">
        <v>26</v>
      </c>
      <c r="J13" s="18">
        <v>8425000</v>
      </c>
      <c r="K13" s="18">
        <v>4212500</v>
      </c>
      <c r="L13" s="18">
        <v>4333605.7</v>
      </c>
      <c r="M13" s="49">
        <f t="shared" si="0"/>
        <v>-121105.70000000019</v>
      </c>
    </row>
    <row r="14" spans="2:13" x14ac:dyDescent="0.2">
      <c r="B14" s="11" t="s">
        <v>27</v>
      </c>
      <c r="C14" s="12" t="s">
        <v>28</v>
      </c>
      <c r="D14" s="13">
        <v>4576200</v>
      </c>
      <c r="E14" s="13">
        <v>2038100</v>
      </c>
      <c r="F14" s="13">
        <v>2619693.0700000003</v>
      </c>
      <c r="G14" s="48">
        <f>F14-E14</f>
        <v>581593.0700000003</v>
      </c>
      <c r="H14" s="17"/>
      <c r="I14" s="19"/>
      <c r="J14" s="20"/>
      <c r="K14" s="20"/>
      <c r="L14" s="20"/>
      <c r="M14" s="21"/>
    </row>
    <row r="15" spans="2:13" x14ac:dyDescent="0.2">
      <c r="B15" s="11"/>
      <c r="C15" s="12"/>
      <c r="D15" s="13"/>
      <c r="E15" s="13"/>
      <c r="F15" s="16"/>
      <c r="G15" s="16"/>
      <c r="H15" s="14" t="s">
        <v>29</v>
      </c>
      <c r="I15" s="15" t="s">
        <v>30</v>
      </c>
      <c r="J15" s="16"/>
      <c r="K15" s="16"/>
      <c r="L15" s="17"/>
      <c r="M15" s="22"/>
    </row>
    <row r="16" spans="2:13" x14ac:dyDescent="0.2">
      <c r="B16" s="11" t="s">
        <v>31</v>
      </c>
      <c r="C16" s="12" t="s">
        <v>32</v>
      </c>
      <c r="D16" s="23"/>
      <c r="E16" s="23"/>
      <c r="F16" s="20"/>
      <c r="G16" s="20"/>
      <c r="H16" s="14" t="s">
        <v>33</v>
      </c>
      <c r="I16" s="15" t="s">
        <v>34</v>
      </c>
      <c r="J16" s="16">
        <v>12078559.23</v>
      </c>
      <c r="K16" s="16">
        <v>8318471</v>
      </c>
      <c r="L16" s="16">
        <v>8709183.2200000007</v>
      </c>
      <c r="M16" s="49">
        <f>K16-L16</f>
        <v>-390712.22000000067</v>
      </c>
    </row>
    <row r="17" spans="2:16" x14ac:dyDescent="0.2">
      <c r="B17" s="11" t="s">
        <v>35</v>
      </c>
      <c r="C17" s="12" t="s">
        <v>36</v>
      </c>
      <c r="D17" s="13">
        <v>650000</v>
      </c>
      <c r="E17" s="13">
        <v>325000</v>
      </c>
      <c r="F17" s="13">
        <v>787793.49</v>
      </c>
      <c r="G17" s="48">
        <f>F17-E17</f>
        <v>462793.49</v>
      </c>
      <c r="H17" s="17"/>
      <c r="J17" s="17"/>
      <c r="K17" s="17"/>
      <c r="L17" s="17"/>
      <c r="M17" s="22"/>
    </row>
    <row r="18" spans="2:16" x14ac:dyDescent="0.2">
      <c r="B18" s="11" t="s">
        <v>37</v>
      </c>
      <c r="C18" s="12" t="s">
        <v>38</v>
      </c>
      <c r="D18" s="13">
        <v>0</v>
      </c>
      <c r="E18" s="13">
        <v>0</v>
      </c>
      <c r="F18" s="13">
        <v>0</v>
      </c>
      <c r="G18" s="48">
        <f>F18-E18</f>
        <v>0</v>
      </c>
      <c r="H18" s="14" t="s">
        <v>39</v>
      </c>
      <c r="I18" s="15" t="s">
        <v>40</v>
      </c>
      <c r="J18" s="16"/>
      <c r="K18" s="16"/>
      <c r="L18" s="17"/>
      <c r="M18" s="22"/>
    </row>
    <row r="19" spans="2:16" x14ac:dyDescent="0.2">
      <c r="B19" s="11" t="s">
        <v>41</v>
      </c>
      <c r="C19" s="12" t="s">
        <v>42</v>
      </c>
      <c r="D19" s="13">
        <v>0</v>
      </c>
      <c r="E19" s="13">
        <v>0</v>
      </c>
      <c r="F19" s="13">
        <v>0</v>
      </c>
      <c r="G19" s="48">
        <f>F19-E19</f>
        <v>0</v>
      </c>
      <c r="H19" s="14" t="s">
        <v>43</v>
      </c>
      <c r="I19" s="15" t="s">
        <v>44</v>
      </c>
      <c r="J19" s="16"/>
      <c r="K19" s="16"/>
      <c r="L19" s="17"/>
      <c r="M19" s="22"/>
    </row>
    <row r="20" spans="2:16" x14ac:dyDescent="0.2">
      <c r="B20" s="11" t="s">
        <v>45</v>
      </c>
      <c r="C20" s="12" t="s">
        <v>46</v>
      </c>
      <c r="D20" s="13">
        <v>0</v>
      </c>
      <c r="E20" s="13">
        <v>0</v>
      </c>
      <c r="F20" s="13">
        <v>0</v>
      </c>
      <c r="G20" s="48">
        <f>F20-E20</f>
        <v>0</v>
      </c>
      <c r="H20" s="14" t="s">
        <v>47</v>
      </c>
      <c r="I20" s="15" t="s">
        <v>48</v>
      </c>
      <c r="J20" s="16">
        <v>980000</v>
      </c>
      <c r="K20" s="16">
        <v>490000</v>
      </c>
      <c r="L20" s="16">
        <v>495453.8</v>
      </c>
      <c r="M20" s="49">
        <f t="shared" ref="M20:M21" si="1">K20-L20</f>
        <v>-5453.7999999999884</v>
      </c>
    </row>
    <row r="21" spans="2:16" x14ac:dyDescent="0.2">
      <c r="B21" s="11"/>
      <c r="C21" s="12"/>
      <c r="D21" s="13"/>
      <c r="E21" s="13"/>
      <c r="F21" s="16"/>
      <c r="G21" s="16"/>
      <c r="H21" s="14" t="s">
        <v>49</v>
      </c>
      <c r="I21" s="15" t="s">
        <v>50</v>
      </c>
      <c r="J21" s="16">
        <v>2500000</v>
      </c>
      <c r="K21" s="16">
        <v>1250000</v>
      </c>
      <c r="L21" s="16">
        <v>632356.4</v>
      </c>
      <c r="M21" s="49">
        <f t="shared" si="1"/>
        <v>617643.6</v>
      </c>
    </row>
    <row r="22" spans="2:16" x14ac:dyDescent="0.2">
      <c r="B22" s="11" t="s">
        <v>51</v>
      </c>
      <c r="C22" s="12" t="s">
        <v>52</v>
      </c>
      <c r="D22" s="18"/>
      <c r="E22" s="18"/>
      <c r="F22" s="18"/>
      <c r="G22" s="13"/>
      <c r="H22" s="17"/>
      <c r="J22" s="17"/>
      <c r="K22" s="17"/>
      <c r="L22" s="17"/>
      <c r="M22" s="22"/>
      <c r="P22" s="24"/>
    </row>
    <row r="23" spans="2:16" x14ac:dyDescent="0.2">
      <c r="B23" s="11"/>
      <c r="C23" s="12" t="s">
        <v>70</v>
      </c>
      <c r="D23" s="46">
        <v>2500000</v>
      </c>
      <c r="E23" s="46">
        <v>1250000</v>
      </c>
      <c r="F23" s="47">
        <v>0</v>
      </c>
      <c r="G23" s="48">
        <f t="shared" ref="G23:G24" si="2">F23-E23</f>
        <v>-1250000</v>
      </c>
      <c r="H23" s="14" t="s">
        <v>53</v>
      </c>
      <c r="I23" s="15" t="s">
        <v>54</v>
      </c>
      <c r="J23" s="16">
        <v>300000</v>
      </c>
      <c r="K23" s="16">
        <v>150000</v>
      </c>
      <c r="L23" s="16">
        <v>120510</v>
      </c>
      <c r="M23" s="49">
        <f>K23-L23</f>
        <v>29490</v>
      </c>
    </row>
    <row r="24" spans="2:16" x14ac:dyDescent="0.2">
      <c r="B24" s="11"/>
      <c r="C24" s="12" t="s">
        <v>71</v>
      </c>
      <c r="D24" s="46">
        <v>800000</v>
      </c>
      <c r="E24" s="46">
        <v>400000</v>
      </c>
      <c r="F24" s="47">
        <v>0</v>
      </c>
      <c r="G24" s="48">
        <f t="shared" si="2"/>
        <v>-400000</v>
      </c>
      <c r="H24" s="14"/>
      <c r="I24" s="15" t="s">
        <v>55</v>
      </c>
      <c r="J24" s="16"/>
      <c r="K24" s="16"/>
      <c r="L24" s="17"/>
      <c r="M24" s="17"/>
    </row>
    <row r="25" spans="2:16" x14ac:dyDescent="0.2">
      <c r="B25" s="11"/>
      <c r="C25" s="12"/>
      <c r="D25" s="25"/>
      <c r="E25" s="25"/>
      <c r="F25" s="12"/>
      <c r="G25" s="12"/>
      <c r="H25" s="14" t="s">
        <v>56</v>
      </c>
      <c r="I25" s="15" t="s">
        <v>57</v>
      </c>
      <c r="J25" s="16">
        <v>227818.77</v>
      </c>
      <c r="K25" s="16">
        <v>113909.38499999999</v>
      </c>
      <c r="L25" s="16">
        <v>41190.659999999996</v>
      </c>
      <c r="M25" s="49">
        <f>K25-L25</f>
        <v>72718.725000000006</v>
      </c>
    </row>
    <row r="26" spans="2:16" ht="13.5" thickBot="1" x14ac:dyDescent="0.25">
      <c r="B26" s="26"/>
      <c r="C26" s="27"/>
      <c r="D26" s="28"/>
      <c r="E26" s="28"/>
      <c r="F26" s="27"/>
      <c r="G26" s="27"/>
      <c r="H26" s="29"/>
      <c r="I26" s="15"/>
      <c r="J26" s="30"/>
      <c r="K26" s="30"/>
      <c r="L26" s="31"/>
      <c r="M26" s="31"/>
    </row>
    <row r="27" spans="2:16" ht="13.5" thickBot="1" x14ac:dyDescent="0.25">
      <c r="B27" s="32"/>
      <c r="C27" s="33" t="s">
        <v>58</v>
      </c>
      <c r="D27" s="34">
        <f>SUM(D10:D26)</f>
        <v>44543020</v>
      </c>
      <c r="E27" s="34">
        <f>SUM(E10:E26)</f>
        <v>28533485</v>
      </c>
      <c r="F27" s="34">
        <f>SUM(F10:F26)</f>
        <v>29448170.130000003</v>
      </c>
      <c r="G27" s="34">
        <f>SUM(G10:G26)</f>
        <v>914685.13000000361</v>
      </c>
      <c r="H27" s="32"/>
      <c r="I27" s="35" t="s">
        <v>58</v>
      </c>
      <c r="J27" s="36">
        <f>SUM(J10:J26)</f>
        <v>44543020.000000007</v>
      </c>
      <c r="K27" s="36">
        <f>SUM(K10:K26)</f>
        <v>24550701.385000002</v>
      </c>
      <c r="L27" s="36">
        <f>SUM(L10:L26)</f>
        <v>23937810.039999999</v>
      </c>
      <c r="M27" s="37">
        <f>SUM(M10:M26)</f>
        <v>612891.34499999892</v>
      </c>
    </row>
    <row r="29" spans="2:16" x14ac:dyDescent="0.2">
      <c r="J29" s="24"/>
      <c r="K29" s="24"/>
      <c r="L29" s="24"/>
    </row>
    <row r="30" spans="2:16" x14ac:dyDescent="0.2">
      <c r="F30" s="24"/>
      <c r="G30" s="24"/>
      <c r="L30" s="24"/>
      <c r="M30" s="38"/>
    </row>
    <row r="31" spans="2:16" x14ac:dyDescent="0.2">
      <c r="B31" s="39"/>
      <c r="C31" s="40" t="s">
        <v>59</v>
      </c>
      <c r="D31" s="39"/>
      <c r="E31" s="39"/>
      <c r="F31" s="41"/>
      <c r="G31" s="41"/>
      <c r="H31" s="39"/>
      <c r="I31" s="45" t="s">
        <v>60</v>
      </c>
      <c r="J31" s="41"/>
      <c r="K31" s="41"/>
    </row>
    <row r="32" spans="2:16" x14ac:dyDescent="0.2">
      <c r="B32" s="39"/>
      <c r="C32" s="40" t="s">
        <v>61</v>
      </c>
      <c r="D32" s="39"/>
      <c r="E32" s="39"/>
      <c r="F32" s="41"/>
      <c r="G32" s="41"/>
      <c r="H32" s="39"/>
      <c r="I32" s="45" t="s">
        <v>62</v>
      </c>
      <c r="J32" s="41"/>
      <c r="K32" s="41"/>
    </row>
    <row r="33" spans="2:11" x14ac:dyDescent="0.2">
      <c r="B33" s="39"/>
      <c r="C33" s="42"/>
      <c r="D33" s="39"/>
      <c r="E33" s="39"/>
      <c r="F33" s="41"/>
      <c r="G33" s="41"/>
      <c r="H33" s="39"/>
      <c r="I33" s="45"/>
      <c r="J33" s="39"/>
      <c r="K33" s="39"/>
    </row>
    <row r="34" spans="2:11" x14ac:dyDescent="0.2">
      <c r="B34" s="39"/>
      <c r="C34" s="42"/>
      <c r="D34" s="39"/>
      <c r="E34" s="39"/>
      <c r="F34" s="39"/>
      <c r="G34" s="39"/>
      <c r="H34" s="39"/>
      <c r="I34" s="45"/>
      <c r="J34" s="39"/>
      <c r="K34" s="39"/>
    </row>
    <row r="35" spans="2:11" x14ac:dyDescent="0.2">
      <c r="B35" s="39"/>
      <c r="C35" s="42"/>
      <c r="D35" s="39"/>
      <c r="E35" s="39"/>
      <c r="F35" s="39"/>
      <c r="G35" s="39"/>
      <c r="H35" s="42"/>
      <c r="I35" s="45"/>
      <c r="J35" s="45"/>
      <c r="K35" s="45"/>
    </row>
    <row r="36" spans="2:11" x14ac:dyDescent="0.2">
      <c r="B36" s="39"/>
      <c r="C36" s="40" t="s">
        <v>63</v>
      </c>
      <c r="D36" s="39"/>
      <c r="E36" s="39"/>
      <c r="F36" s="39"/>
      <c r="G36" s="39"/>
      <c r="H36" s="42"/>
      <c r="I36" s="45" t="s">
        <v>64</v>
      </c>
      <c r="J36" s="45"/>
      <c r="K36" s="45"/>
    </row>
    <row r="37" spans="2:11" x14ac:dyDescent="0.2">
      <c r="B37" s="39"/>
      <c r="C37" s="40" t="s">
        <v>65</v>
      </c>
      <c r="D37" s="39"/>
      <c r="E37" s="39"/>
      <c r="F37" s="39"/>
      <c r="G37" s="39"/>
      <c r="H37" s="42"/>
      <c r="I37" s="45" t="s">
        <v>66</v>
      </c>
      <c r="J37" s="45"/>
      <c r="K37" s="45"/>
    </row>
    <row r="38" spans="2:11" x14ac:dyDescent="0.2">
      <c r="B38" s="39"/>
      <c r="C38" s="39"/>
      <c r="D38" s="39"/>
      <c r="E38" s="39"/>
      <c r="F38" s="39"/>
      <c r="G38" s="39"/>
      <c r="H38" s="42"/>
      <c r="I38" s="45"/>
      <c r="J38" s="45"/>
      <c r="K38" s="45"/>
    </row>
    <row r="39" spans="2:11" x14ac:dyDescent="0.2">
      <c r="B39" s="39"/>
      <c r="C39" s="39"/>
      <c r="D39" s="39"/>
      <c r="E39" s="39"/>
      <c r="F39" s="39"/>
      <c r="G39" s="39"/>
      <c r="H39" s="42"/>
      <c r="I39" s="45"/>
      <c r="J39" s="42"/>
      <c r="K39" s="42"/>
    </row>
    <row r="40" spans="2:11" x14ac:dyDescent="0.2">
      <c r="B40" s="39"/>
      <c r="C40" s="39"/>
      <c r="D40" s="39"/>
      <c r="E40" s="39"/>
      <c r="F40" s="39"/>
      <c r="G40" s="39"/>
      <c r="H40" s="42"/>
      <c r="I40" s="45"/>
      <c r="J40" s="45"/>
      <c r="K40" s="45"/>
    </row>
    <row r="41" spans="2:11" x14ac:dyDescent="0.2">
      <c r="B41" s="39"/>
      <c r="C41" s="52" t="s">
        <v>67</v>
      </c>
      <c r="D41" s="52"/>
      <c r="E41" s="52"/>
      <c r="F41" s="52"/>
      <c r="G41" s="52"/>
      <c r="H41" s="52"/>
      <c r="I41" s="52"/>
      <c r="J41" s="45"/>
      <c r="K41" s="45"/>
    </row>
    <row r="42" spans="2:11" x14ac:dyDescent="0.2">
      <c r="B42" s="39"/>
      <c r="C42" s="52" t="s">
        <v>68</v>
      </c>
      <c r="D42" s="52"/>
      <c r="E42" s="52"/>
      <c r="F42" s="52"/>
      <c r="G42" s="52"/>
      <c r="H42" s="52"/>
      <c r="I42" s="52"/>
      <c r="J42" s="45"/>
      <c r="K42" s="45"/>
    </row>
    <row r="43" spans="2:11" ht="15.75" x14ac:dyDescent="0.25">
      <c r="F43" s="43"/>
      <c r="G43" s="43"/>
      <c r="H43" s="43"/>
      <c r="I43" s="44"/>
      <c r="J43" s="44"/>
      <c r="K43" s="44"/>
    </row>
    <row r="44" spans="2:11" ht="15.75" x14ac:dyDescent="0.25">
      <c r="H44" s="43"/>
      <c r="I44" s="43"/>
      <c r="J44" s="43"/>
      <c r="K44" s="43"/>
    </row>
    <row r="45" spans="2:11" ht="15.75" x14ac:dyDescent="0.25">
      <c r="H45" s="43"/>
      <c r="I45" s="43"/>
      <c r="J45" s="43"/>
      <c r="K45" s="43"/>
    </row>
    <row r="46" spans="2:11" ht="15.75" x14ac:dyDescent="0.25">
      <c r="H46" s="43"/>
      <c r="I46" s="44"/>
      <c r="J46" s="43"/>
      <c r="K46" s="43"/>
    </row>
    <row r="47" spans="2:11" ht="15.75" x14ac:dyDescent="0.25">
      <c r="H47" s="43"/>
      <c r="I47" s="44"/>
      <c r="J47" s="43"/>
      <c r="K47" s="43"/>
    </row>
  </sheetData>
  <sheetProtection algorithmName="SHA-512" hashValue="PPmXAPrOnKS3v/gpXFhy9RAxjxIJfmQ++QS6hulqIWj5uc7hH+ZFB3gJ8+7qjANnn+0GgsNFNFjQ6DrPLQnOnA==" saltValue="jQoUUa07hj0BZkh70m2N9g==" spinCount="100000" sheet="1" objects="1" scenarios="1"/>
  <mergeCells count="18">
    <mergeCell ref="B2:M2"/>
    <mergeCell ref="B3:M3"/>
    <mergeCell ref="B4:M4"/>
    <mergeCell ref="B5:M5"/>
    <mergeCell ref="B7:B8"/>
    <mergeCell ref="C7:C8"/>
    <mergeCell ref="D7:D8"/>
    <mergeCell ref="F7:F8"/>
    <mergeCell ref="G7:G8"/>
    <mergeCell ref="H7:H8"/>
    <mergeCell ref="I7:I8"/>
    <mergeCell ref="J7:J8"/>
    <mergeCell ref="L7:L8"/>
    <mergeCell ref="M7:M8"/>
    <mergeCell ref="K7:K8"/>
    <mergeCell ref="E7:E8"/>
    <mergeCell ref="C42:I42"/>
    <mergeCell ref="C41:I41"/>
  </mergeCells>
  <pageMargins left="0" right="0" top="0.19685039370078741" bottom="0" header="0.51181102362204722" footer="0.51181102362204722"/>
  <pageSetup paperSize="9" scale="7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 X Realiz Junho 2015</vt:lpstr>
      <vt:lpstr>'Orç X Realiz Junho 2015'!Area_de_impressao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2015-07-06T19:28:57Z</cp:lastPrinted>
  <dcterms:created xsi:type="dcterms:W3CDTF">2015-07-03T13:52:57Z</dcterms:created>
  <dcterms:modified xsi:type="dcterms:W3CDTF">2015-08-06T20:08:53Z</dcterms:modified>
</cp:coreProperties>
</file>