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DRE Anual 2014 OABP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1" i="1"/>
  <c r="M10" i="1"/>
  <c r="M8" i="1" s="1"/>
  <c r="M21" i="1" s="1"/>
  <c r="M23" i="1" s="1"/>
  <c r="M38" i="1" s="1"/>
  <c r="M40" i="1" s="1"/>
  <c r="K10" i="1"/>
  <c r="K8" i="1" s="1"/>
  <c r="K21" i="1" s="1"/>
  <c r="K23" i="1" s="1"/>
  <c r="K38" i="1" s="1"/>
  <c r="K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<sst xmlns="http://schemas.openxmlformats.org/spreadsheetml/2006/main" count="33" uniqueCount="33">
  <si>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</si>
  <si>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Demonstrações de Resultado para os períodos findos em 31/12/2014 e 31/12/2013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</si>
  <si>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</si>
  <si>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</si>
  <si>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</si>
  <si>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</si>
  <si>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</si>
  <si>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</si>
  <si>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</si>
  <si>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</si>
  <si>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</si>
  <si>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</si>
  <si>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</si>
  <si>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</si>
  <si>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</si>
  <si>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</si>
  <si>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</si>
  <si>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</si>
  <si>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</si>
  <si>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</si>
  <si>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</si>
  <si>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</si>
  <si>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</si>
  <si>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</si>
  <si>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</si>
  <si>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</si>
  <si>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</si>
  <si>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</si>
  <si>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SUPERAVIT DO EXERCICIO</t>
  </si>
  <si>
    <t>JULIANO JOSÉ BREDA</t>
  </si>
  <si>
    <t>ROGÉRIO CESAR DE OLIVEIRA</t>
  </si>
  <si>
    <t>Presidente da OAB/Paraná</t>
  </si>
  <si>
    <t>Contador CRC/PR 033583/O-0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</si>
</sst>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43" fontId="2" fillId="2" borderId="10" xfId="0" applyNumberFormat="1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43" fontId="1" fillId="2" borderId="0" xfId="0" applyNumberFormat="1" applyFont="1" applyFill="1"/>
    <xf numFmtId="0" fontId="2" fillId="2" borderId="11" xfId="0" applyFont="1" applyFill="1" applyBorder="1"/>
    <xf numFmtId="43" fontId="2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T19" sqref="T19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x14ac:dyDescent="0.2">
      <c r="B3" s="15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2.75" thickBot="1" x14ac:dyDescent="0.25">
      <c r="B4" s="18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x14ac:dyDescent="0.2">
      <c r="K5" s="2"/>
      <c r="M5" s="2"/>
    </row>
    <row r="6" spans="2:13" ht="12.75" thickBot="1" x14ac:dyDescent="0.25">
      <c r="K6" s="3">
        <v>42004</v>
      </c>
      <c r="M6" s="3">
        <v>41639</v>
      </c>
    </row>
    <row r="7" spans="2:13" ht="12.75" thickTop="1" x14ac:dyDescent="0.2">
      <c r="K7" s="2"/>
      <c r="M7" s="2"/>
    </row>
    <row r="8" spans="2:13" x14ac:dyDescent="0.2">
      <c r="B8" s="4" t="s">
        <v>3</v>
      </c>
      <c r="C8" s="4"/>
      <c r="D8" s="4"/>
      <c r="E8" s="4"/>
      <c r="F8" s="4"/>
      <c r="G8" s="4"/>
      <c r="H8" s="4"/>
      <c r="I8" s="4"/>
      <c r="J8" s="4"/>
      <c r="K8" s="5">
        <f>K10</f>
        <v>43223782.349999994</v>
      </c>
      <c r="L8" s="6"/>
      <c r="M8" s="5">
        <f>M10</f>
        <v>36337820.5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4</v>
      </c>
      <c r="K10" s="2">
        <f>K11+K18</f>
        <v>43223782.349999994</v>
      </c>
      <c r="M10" s="2">
        <f>M11+M18</f>
        <v>36337820.5</v>
      </c>
    </row>
    <row r="11" spans="2:13" x14ac:dyDescent="0.2">
      <c r="C11" s="1" t="s">
        <v>5</v>
      </c>
      <c r="K11" s="2">
        <f>SUM(K12:K17)</f>
        <v>42287774.689999998</v>
      </c>
      <c r="M11" s="2">
        <f>SUM(M12:M17)</f>
        <v>35863212.630000003</v>
      </c>
    </row>
    <row r="12" spans="2:13" x14ac:dyDescent="0.2">
      <c r="D12" s="1" t="s">
        <v>6</v>
      </c>
      <c r="K12" s="8">
        <v>27411611.300000001</v>
      </c>
      <c r="M12" s="2">
        <v>25376119.359999999</v>
      </c>
    </row>
    <row r="13" spans="2:13" x14ac:dyDescent="0.2">
      <c r="D13" s="1" t="s">
        <v>7</v>
      </c>
      <c r="K13" s="8">
        <v>5761825.5599999996</v>
      </c>
      <c r="M13" s="2">
        <v>2977085.28</v>
      </c>
    </row>
    <row r="14" spans="2:13" x14ac:dyDescent="0.2">
      <c r="D14" s="1" t="s">
        <v>8</v>
      </c>
      <c r="K14" s="8">
        <v>328348.23</v>
      </c>
      <c r="M14" s="2">
        <v>43109.36</v>
      </c>
    </row>
    <row r="15" spans="2:13" x14ac:dyDescent="0.2">
      <c r="D15" s="1" t="s">
        <v>9</v>
      </c>
      <c r="K15" s="8">
        <v>1459014.43</v>
      </c>
      <c r="M15" s="2">
        <v>1384677.14</v>
      </c>
    </row>
    <row r="16" spans="2:13" x14ac:dyDescent="0.2">
      <c r="D16" s="1" t="s">
        <v>10</v>
      </c>
      <c r="K16" s="8">
        <v>5782139.5099999998</v>
      </c>
      <c r="M16" s="2">
        <v>6080732.4900000002</v>
      </c>
    </row>
    <row r="17" spans="2:13" x14ac:dyDescent="0.2">
      <c r="D17" s="1" t="s">
        <v>11</v>
      </c>
      <c r="K17" s="8">
        <v>1544835.66</v>
      </c>
      <c r="M17" s="2">
        <v>1489</v>
      </c>
    </row>
    <row r="18" spans="2:13" x14ac:dyDescent="0.2">
      <c r="C18" s="1" t="s">
        <v>12</v>
      </c>
      <c r="K18" s="2">
        <f>K19</f>
        <v>936007.66</v>
      </c>
      <c r="M18" s="2">
        <f>M19</f>
        <v>474607.87</v>
      </c>
    </row>
    <row r="19" spans="2:13" x14ac:dyDescent="0.2">
      <c r="D19" s="1" t="s">
        <v>13</v>
      </c>
      <c r="K19" s="8">
        <v>936007.66</v>
      </c>
      <c r="M19" s="2">
        <v>474607.87</v>
      </c>
    </row>
    <row r="20" spans="2:13" x14ac:dyDescent="0.2">
      <c r="K20" s="2"/>
      <c r="M20" s="2"/>
    </row>
    <row r="21" spans="2:13" x14ac:dyDescent="0.2">
      <c r="B21" s="9" t="s">
        <v>14</v>
      </c>
      <c r="C21" s="9"/>
      <c r="D21" s="9"/>
      <c r="E21" s="9"/>
      <c r="F21" s="9"/>
      <c r="G21" s="9"/>
      <c r="H21" s="9"/>
      <c r="I21" s="9"/>
      <c r="J21" s="9"/>
      <c r="K21" s="10">
        <f>K8</f>
        <v>43223782.349999994</v>
      </c>
      <c r="L21" s="9"/>
      <c r="M21" s="10">
        <f>M8</f>
        <v>36337820.5</v>
      </c>
    </row>
    <row r="22" spans="2:13" x14ac:dyDescent="0.2">
      <c r="K22" s="8"/>
      <c r="M22" s="2"/>
    </row>
    <row r="23" spans="2:13" x14ac:dyDescent="0.2">
      <c r="B23" s="9" t="s">
        <v>15</v>
      </c>
      <c r="C23" s="9"/>
      <c r="D23" s="9"/>
      <c r="E23" s="9"/>
      <c r="F23" s="9"/>
      <c r="G23" s="9"/>
      <c r="H23" s="9"/>
      <c r="I23" s="9"/>
      <c r="J23" s="9"/>
      <c r="K23" s="10">
        <f>K21</f>
        <v>43223782.349999994</v>
      </c>
      <c r="L23" s="9"/>
      <c r="M23" s="10">
        <f>M21</f>
        <v>36337820.5</v>
      </c>
    </row>
    <row r="24" spans="2:13" x14ac:dyDescent="0.2">
      <c r="K24" s="8"/>
      <c r="M24" s="2"/>
    </row>
    <row r="25" spans="2:13" x14ac:dyDescent="0.2">
      <c r="B25" s="9" t="s">
        <v>16</v>
      </c>
      <c r="C25" s="9"/>
      <c r="D25" s="9"/>
      <c r="E25" s="9"/>
      <c r="F25" s="9"/>
      <c r="G25" s="9"/>
      <c r="H25" s="9"/>
      <c r="I25" s="9"/>
      <c r="J25" s="9"/>
      <c r="K25" s="10">
        <f>K27</f>
        <v>39898359.519999996</v>
      </c>
      <c r="L25" s="9"/>
      <c r="M25" s="10">
        <f>M27</f>
        <v>36593772.350000001</v>
      </c>
    </row>
    <row r="26" spans="2:13" x14ac:dyDescent="0.2">
      <c r="K26" s="2"/>
      <c r="M26" s="2"/>
    </row>
    <row r="27" spans="2:13" x14ac:dyDescent="0.2">
      <c r="B27" s="1" t="s">
        <v>17</v>
      </c>
      <c r="K27" s="2">
        <f>K28</f>
        <v>39898359.519999996</v>
      </c>
      <c r="M27" s="2">
        <f>M28</f>
        <v>36593772.350000001</v>
      </c>
    </row>
    <row r="28" spans="2:13" x14ac:dyDescent="0.2">
      <c r="C28" s="1" t="s">
        <v>18</v>
      </c>
      <c r="K28" s="2">
        <f>K29</f>
        <v>39898359.519999996</v>
      </c>
      <c r="M28" s="2">
        <f>M29</f>
        <v>36593772.350000001</v>
      </c>
    </row>
    <row r="29" spans="2:13" x14ac:dyDescent="0.2">
      <c r="D29" s="1" t="s">
        <v>19</v>
      </c>
      <c r="K29" s="2">
        <f>SUM(K30:K36)</f>
        <v>39898359.519999996</v>
      </c>
      <c r="M29" s="2">
        <f>SUM(M30:M36)</f>
        <v>36593772.350000001</v>
      </c>
    </row>
    <row r="30" spans="2:13" x14ac:dyDescent="0.2">
      <c r="E30" s="1" t="s">
        <v>20</v>
      </c>
      <c r="K30" s="8">
        <v>15941108.68</v>
      </c>
      <c r="M30" s="2">
        <v>14646590.75</v>
      </c>
    </row>
    <row r="31" spans="2:13" x14ac:dyDescent="0.2">
      <c r="E31" s="1" t="s">
        <v>21</v>
      </c>
      <c r="K31" s="8">
        <v>1220518.29</v>
      </c>
      <c r="M31" s="2">
        <v>1243824.3799999999</v>
      </c>
    </row>
    <row r="32" spans="2:13" x14ac:dyDescent="0.2">
      <c r="E32" s="1" t="s">
        <v>22</v>
      </c>
      <c r="K32" s="8">
        <v>515814.25</v>
      </c>
      <c r="M32" s="2">
        <v>449285.57</v>
      </c>
    </row>
    <row r="33" spans="2:13" x14ac:dyDescent="0.2">
      <c r="E33" s="1" t="s">
        <v>23</v>
      </c>
      <c r="K33" s="8">
        <v>8390910.7699999996</v>
      </c>
      <c r="M33" s="2">
        <v>8332273.0499999998</v>
      </c>
    </row>
    <row r="34" spans="2:13" x14ac:dyDescent="0.2">
      <c r="E34" s="1" t="s">
        <v>24</v>
      </c>
      <c r="K34" s="8">
        <v>1774411.21</v>
      </c>
      <c r="M34" s="2">
        <v>1731897.67</v>
      </c>
    </row>
    <row r="35" spans="2:13" x14ac:dyDescent="0.2">
      <c r="E35" s="1" t="s">
        <v>25</v>
      </c>
      <c r="K35" s="8">
        <v>533037.24</v>
      </c>
      <c r="M35" s="2">
        <v>266279.3</v>
      </c>
    </row>
    <row r="36" spans="2:13" x14ac:dyDescent="0.2">
      <c r="E36" s="1" t="s">
        <v>26</v>
      </c>
      <c r="K36" s="8">
        <v>11522559.08</v>
      </c>
      <c r="M36" s="2">
        <v>9923621.6300000008</v>
      </c>
    </row>
    <row r="37" spans="2:13" x14ac:dyDescent="0.2">
      <c r="K37" s="2"/>
      <c r="M37" s="2"/>
    </row>
    <row r="38" spans="2:13" x14ac:dyDescent="0.2">
      <c r="B38" s="9" t="s">
        <v>27</v>
      </c>
      <c r="C38" s="9"/>
      <c r="D38" s="9"/>
      <c r="E38" s="9"/>
      <c r="F38" s="9"/>
      <c r="G38" s="9"/>
      <c r="H38" s="9"/>
      <c r="I38" s="9"/>
      <c r="J38" s="9"/>
      <c r="K38" s="10">
        <f>K23-K25</f>
        <v>3325422.8299999982</v>
      </c>
      <c r="L38" s="9"/>
      <c r="M38" s="10">
        <f>M23-M25</f>
        <v>-255951.85000000149</v>
      </c>
    </row>
    <row r="39" spans="2:13" x14ac:dyDescent="0.2">
      <c r="K39" s="8"/>
      <c r="M39" s="2"/>
    </row>
    <row r="40" spans="2:13" x14ac:dyDescent="0.2">
      <c r="B40" s="9" t="s">
        <v>28</v>
      </c>
      <c r="C40" s="9"/>
      <c r="D40" s="9"/>
      <c r="E40" s="9"/>
      <c r="F40" s="9"/>
      <c r="G40" s="9"/>
      <c r="H40" s="9"/>
      <c r="I40" s="9"/>
      <c r="J40" s="9"/>
      <c r="K40" s="10">
        <f>K38</f>
        <v>3325422.8299999982</v>
      </c>
      <c r="L40" s="9"/>
      <c r="M40" s="10">
        <f>M38</f>
        <v>-255951.85000000149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1" t="s">
        <v>29</v>
      </c>
      <c r="E45" s="11"/>
      <c r="F45" s="11"/>
      <c r="G45" s="11"/>
      <c r="H45" s="11"/>
      <c r="J45" s="11" t="s">
        <v>30</v>
      </c>
      <c r="K45" s="11"/>
      <c r="L45" s="11"/>
      <c r="M45" s="11"/>
    </row>
    <row r="46" spans="2:13" x14ac:dyDescent="0.2">
      <c r="D46" s="11" t="s">
        <v>31</v>
      </c>
      <c r="E46" s="11"/>
      <c r="F46" s="11"/>
      <c r="G46" s="11"/>
      <c r="H46" s="11"/>
      <c r="J46" s="11" t="s">
        <v>32</v>
      </c>
      <c r="K46" s="11"/>
      <c r="L46" s="11"/>
      <c r="M46" s="11"/>
    </row>
    <row r="47" spans="2:13" x14ac:dyDescent="0.2">
      <c r="K47" s="2"/>
      <c r="M47" s="2"/>
    </row>
  </sheetData>
  <sheetProtection algorithmName="SHA-512" hashValue="BXisgdF+ZrdlbtOlBFAdhFP/kONL1YBVT8orm5IXS8jQiKXTTvCHI8JhrnCgiBaqS0OTAikcLioPzyyvq79jvg==" saltValue="lTVYxbNPaYm8p8qVwy4oAw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 Anual 2014 OABPR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2015-07-06T20:42:58Z</dcterms:modified>
</cp:coreProperties>
</file>