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DFC 2014" sheetId="1" r:id="rId1"/>
  </sheets>
  <definedNames>
    <definedName name="_xlnm.Print_Area" localSheetId="0">'DFC 2014'!$A$1:$M$73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I46" i="1" s="1"/>
  <c r="K25" i="1"/>
  <c r="K46" i="1" s="1"/>
  <c r="I25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<sst xmlns="http://schemas.openxmlformats.org/spreadsheetml/2006/main" count="37" uniqueCount="37">
  <si>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</si>
  <si>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Demonstração dos Fluxos de Caixa para os períodos findos em 31/12/2014 e 31/12/2013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</si>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</sst>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O50" sqref="O50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3.28515625" style="1" customWidth="1"/>
    <col min="10" max="10" width="2.7109375" style="1" customWidth="1"/>
    <col min="11" max="11" width="13.28515625" style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2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42004</v>
      </c>
      <c r="K6" s="3">
        <v>41639</v>
      </c>
    </row>
    <row r="7" spans="2:11" ht="12.75" thickTop="1" x14ac:dyDescent="0.2">
      <c r="I7" s="4"/>
      <c r="K7" s="4"/>
    </row>
    <row r="8" spans="2:11" x14ac:dyDescent="0.2">
      <c r="C8" s="5" t="s">
        <v>3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4</v>
      </c>
      <c r="I10" s="7">
        <v>3325422.8300000029</v>
      </c>
      <c r="J10" s="7"/>
      <c r="K10" s="7">
        <v>-255951.85</v>
      </c>
    </row>
    <row r="11" spans="2:11" x14ac:dyDescent="0.2">
      <c r="C11" s="6" t="s">
        <v>5</v>
      </c>
      <c r="I11" s="7">
        <v>1774411.21</v>
      </c>
      <c r="J11" s="7"/>
      <c r="K11" s="7">
        <v>1731897.67</v>
      </c>
    </row>
    <row r="12" spans="2:11" x14ac:dyDescent="0.2">
      <c r="C12" s="6" t="s">
        <v>6</v>
      </c>
      <c r="I12" s="7">
        <v>-185768.44</v>
      </c>
      <c r="J12" s="7"/>
      <c r="K12" s="7">
        <v>13797.209999999963</v>
      </c>
    </row>
    <row r="13" spans="2:11" x14ac:dyDescent="0.2">
      <c r="C13" s="6" t="s">
        <v>7</v>
      </c>
      <c r="I13" s="7">
        <v>-2944062.51</v>
      </c>
      <c r="J13" s="7"/>
      <c r="K13" s="7">
        <v>-82545</v>
      </c>
    </row>
    <row r="14" spans="2:11" x14ac:dyDescent="0.2">
      <c r="C14" s="6" t="s">
        <v>8</v>
      </c>
      <c r="I14" s="7">
        <v>440193.25999999995</v>
      </c>
      <c r="J14" s="7"/>
      <c r="K14" s="7">
        <v>-68889.269999999902</v>
      </c>
    </row>
    <row r="15" spans="2:11" x14ac:dyDescent="0.2">
      <c r="C15" s="6" t="s">
        <v>9</v>
      </c>
      <c r="I15" s="7">
        <v>1171.3299999999981</v>
      </c>
      <c r="J15" s="7"/>
      <c r="K15" s="7">
        <v>-2334.75</v>
      </c>
    </row>
    <row r="16" spans="2:11" x14ac:dyDescent="0.2">
      <c r="C16" s="6" t="s">
        <v>10</v>
      </c>
      <c r="I16" s="7">
        <v>46647.770000000019</v>
      </c>
      <c r="J16" s="7"/>
      <c r="K16" s="7">
        <v>71359.100000000035</v>
      </c>
    </row>
    <row r="17" spans="3:11" x14ac:dyDescent="0.2">
      <c r="C17" s="6" t="s">
        <v>11</v>
      </c>
      <c r="I17" s="7">
        <v>44720.739999999932</v>
      </c>
      <c r="J17" s="7"/>
      <c r="K17" s="7">
        <v>-14769.47000000003</v>
      </c>
    </row>
    <row r="18" spans="3:11" x14ac:dyDescent="0.2">
      <c r="C18" s="6" t="s">
        <v>12</v>
      </c>
      <c r="I18" s="7">
        <v>58158.009999999951</v>
      </c>
      <c r="J18" s="7"/>
      <c r="K18" s="7">
        <v>28083.380000000005</v>
      </c>
    </row>
    <row r="19" spans="3:11" x14ac:dyDescent="0.2">
      <c r="C19" s="6" t="s">
        <v>13</v>
      </c>
      <c r="I19" s="7">
        <v>5626.179999999993</v>
      </c>
      <c r="J19" s="7"/>
      <c r="K19" s="7">
        <v>2051.1199999999994</v>
      </c>
    </row>
    <row r="20" spans="3:11" x14ac:dyDescent="0.2">
      <c r="C20" s="6" t="s">
        <v>14</v>
      </c>
      <c r="I20" s="7">
        <v>-907596.06</v>
      </c>
      <c r="J20" s="7"/>
      <c r="K20" s="7">
        <v>732259.41</v>
      </c>
    </row>
    <row r="21" spans="3:11" x14ac:dyDescent="0.2">
      <c r="C21" s="6" t="s">
        <v>15</v>
      </c>
      <c r="I21" s="7">
        <v>-1566649.08</v>
      </c>
      <c r="J21" s="7"/>
      <c r="K21" s="7">
        <v>82545</v>
      </c>
    </row>
    <row r="22" spans="3:11" x14ac:dyDescent="0.2">
      <c r="C22" s="6" t="s">
        <v>16</v>
      </c>
      <c r="I22" s="7">
        <v>4686728.17</v>
      </c>
      <c r="J22" s="7"/>
      <c r="K22" s="7">
        <v>0</v>
      </c>
    </row>
    <row r="23" spans="3:11" x14ac:dyDescent="0.2">
      <c r="C23" s="6" t="s">
        <v>17</v>
      </c>
      <c r="I23" s="7">
        <v>-196040.79</v>
      </c>
      <c r="J23" s="7"/>
      <c r="K23" s="7">
        <v>0</v>
      </c>
    </row>
    <row r="24" spans="3:11" x14ac:dyDescent="0.2">
      <c r="I24" s="7"/>
      <c r="J24" s="7"/>
      <c r="K24" s="7"/>
    </row>
    <row r="25" spans="3:11" x14ac:dyDescent="0.2">
      <c r="C25" s="8" t="s">
        <v>18</v>
      </c>
      <c r="D25" s="8"/>
      <c r="E25" s="8"/>
      <c r="F25" s="8"/>
      <c r="G25" s="8"/>
      <c r="H25" s="8"/>
      <c r="I25" s="9">
        <f>SUM(I10:I23)</f>
        <v>4582962.620000002</v>
      </c>
      <c r="J25" s="9"/>
      <c r="K25" s="9">
        <f>SUM(K10:K23)</f>
        <v>2237502.5500000003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19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20</v>
      </c>
      <c r="I30" s="7">
        <v>-1147252.6500000001</v>
      </c>
      <c r="J30" s="7"/>
      <c r="K30" s="7">
        <v>-2230863.33</v>
      </c>
    </row>
    <row r="31" spans="3:11" x14ac:dyDescent="0.2">
      <c r="C31" s="6" t="s">
        <v>21</v>
      </c>
      <c r="I31" s="7">
        <v>59799.69</v>
      </c>
      <c r="J31" s="7"/>
      <c r="K31" s="7">
        <v>91709.67</v>
      </c>
    </row>
    <row r="32" spans="3:11" x14ac:dyDescent="0.2">
      <c r="C32" s="6" t="s">
        <v>22</v>
      </c>
      <c r="I32" s="7">
        <v>0</v>
      </c>
      <c r="J32" s="7"/>
      <c r="K32" s="7"/>
    </row>
    <row r="33" spans="3:11" x14ac:dyDescent="0.2">
      <c r="I33" s="7"/>
      <c r="J33" s="7"/>
      <c r="K33" s="7"/>
    </row>
    <row r="34" spans="3:11" x14ac:dyDescent="0.2">
      <c r="C34" s="8" t="s">
        <v>23</v>
      </c>
      <c r="D34" s="8"/>
      <c r="E34" s="8"/>
      <c r="F34" s="8"/>
      <c r="G34" s="8"/>
      <c r="H34" s="8"/>
      <c r="I34" s="9">
        <f>SUM(I30:I33)</f>
        <v>-1087452.9600000002</v>
      </c>
      <c r="J34" s="9"/>
      <c r="K34" s="9">
        <f>SUM(K30:K33)</f>
        <v>-2139153.66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24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25</v>
      </c>
      <c r="I39" s="7">
        <v>0</v>
      </c>
      <c r="J39" s="7"/>
      <c r="K39" s="7">
        <v>0</v>
      </c>
    </row>
    <row r="40" spans="3:11" x14ac:dyDescent="0.2">
      <c r="C40" s="6" t="s">
        <v>26</v>
      </c>
      <c r="I40" s="7">
        <v>0</v>
      </c>
      <c r="J40" s="7"/>
      <c r="K40" s="7">
        <v>0</v>
      </c>
    </row>
    <row r="41" spans="3:11" x14ac:dyDescent="0.2">
      <c r="C41" s="6" t="s">
        <v>27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28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29</v>
      </c>
      <c r="D46" s="8"/>
      <c r="E46" s="8"/>
      <c r="F46" s="8"/>
      <c r="G46" s="8"/>
      <c r="H46" s="8"/>
      <c r="I46" s="12">
        <f>I25+I34+I43</f>
        <v>3495509.660000002</v>
      </c>
      <c r="J46" s="8"/>
      <c r="K46" s="12">
        <f>K25+K34+K43</f>
        <v>98348.89000000013</v>
      </c>
    </row>
    <row r="47" spans="3:11" x14ac:dyDescent="0.2">
      <c r="I47" s="2"/>
      <c r="K47" s="2"/>
    </row>
    <row r="48" spans="3:11" x14ac:dyDescent="0.2">
      <c r="C48" s="6" t="s">
        <v>30</v>
      </c>
      <c r="I48" s="2">
        <v>4628775.93</v>
      </c>
      <c r="K48" s="2">
        <v>4530427.04</v>
      </c>
    </row>
    <row r="49" spans="3:11" x14ac:dyDescent="0.2">
      <c r="C49" s="6" t="s">
        <v>31</v>
      </c>
      <c r="I49" s="2">
        <v>8124285.5899999999</v>
      </c>
      <c r="K49" s="2">
        <v>4628775.93</v>
      </c>
    </row>
    <row r="50" spans="3:11" ht="12.75" thickBot="1" x14ac:dyDescent="0.25">
      <c r="C50" s="13" t="s">
        <v>32</v>
      </c>
      <c r="D50" s="14"/>
      <c r="E50" s="14"/>
      <c r="F50" s="14"/>
      <c r="G50" s="14"/>
      <c r="H50" s="14"/>
      <c r="I50" s="15">
        <f>I49-I48</f>
        <v>3495509.66</v>
      </c>
      <c r="J50" s="14"/>
      <c r="K50" s="15">
        <f>K49-K48</f>
        <v>98348.889999999665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33</v>
      </c>
      <c r="D56" s="16"/>
      <c r="E56" s="16"/>
      <c r="F56" s="16"/>
      <c r="H56" s="16" t="s">
        <v>34</v>
      </c>
      <c r="I56" s="16"/>
      <c r="J56" s="16"/>
      <c r="K56" s="16"/>
    </row>
    <row r="57" spans="3:11" x14ac:dyDescent="0.2">
      <c r="C57" s="16" t="s">
        <v>35</v>
      </c>
      <c r="D57" s="16"/>
      <c r="E57" s="16"/>
      <c r="F57" s="16"/>
      <c r="H57" s="16" t="s">
        <v>36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YJxIB45eNgPXJNaNs6cHDz9HJ9lVpHkEqebD8T5+f0V7y81bgRRQDsd+aw9WBpTeE+EYGJAZThXgguQBwU5kYw==" saltValue="YnT8dwSqjkebOvrLwZIrRQ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2014</vt:lpstr>
      <vt:lpstr>'DFC 2014'!Area_de_impressao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2015-07-03T14:10:46Z</cp:lastPrinted>
  <dcterms:created xsi:type="dcterms:W3CDTF">2015-07-03T13:48:24Z</dcterms:created>
  <dcterms:modified xsi:type="dcterms:W3CDTF">2015-07-06T15:51:49Z</dcterms:modified>
</cp:coreProperties>
</file>