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4\"/>
    </mc:Choice>
  </mc:AlternateContent>
  <bookViews>
    <workbookView xWindow="0" yWindow="0" windowWidth="20490" windowHeight="7560"/>
  </bookViews>
  <sheets>
    <sheet name="Balanc 2º Trim 2014" sheetId="1" r:id="rId1"/>
  </sheets>
  <definedNames>
    <definedName name="_xlnm.Print_Area" localSheetId="0">'Balanc 2º Trim 2014'!$A$1:$M$77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1" l="1"/>
  <c r="K61" i="1"/>
  <c r="M59" i="1" l="1"/>
  <c r="K59" i="1"/>
  <c r="M55" i="1"/>
  <c r="M53" i="1" s="1"/>
  <c r="K55" i="1"/>
  <c r="K53" i="1" s="1"/>
  <c r="M43" i="1"/>
  <c r="M41" i="1" s="1"/>
  <c r="K43" i="1"/>
  <c r="K41" i="1" s="1"/>
  <c r="M33" i="1"/>
  <c r="K33" i="1"/>
  <c r="M29" i="1"/>
  <c r="K29" i="1"/>
  <c r="M24" i="1"/>
  <c r="K24" i="1"/>
  <c r="M19" i="1"/>
  <c r="K19" i="1"/>
  <c r="M12" i="1"/>
  <c r="K12" i="1"/>
  <c r="M27" i="1" l="1"/>
  <c r="K39" i="1"/>
  <c r="M39" i="1"/>
  <c r="K10" i="1"/>
  <c r="M10" i="1"/>
  <c r="K27" i="1"/>
  <c r="M8" i="1" l="1"/>
  <c r="K8" i="1"/>
</calcChain>
</file>

<file path=xl/sharedStrings.xml><?xml version="1.0" encoding="utf-8"?>
<sst xmlns="http://schemas.openxmlformats.org/spreadsheetml/2006/main" count="47" uniqueCount="44">
  <si>
    <t>ORDEM DOS ADVOGADOS DO BRASIL - SEÇÃO DO PARANÁ</t>
  </si>
  <si>
    <t>(Valores em reais - R$)</t>
  </si>
  <si>
    <t>ATIVO</t>
  </si>
  <si>
    <t>CIRCULANTE</t>
  </si>
  <si>
    <t>DISPONÍVEL</t>
  </si>
  <si>
    <t>CAIXA</t>
  </si>
  <si>
    <t>BANCOS CONTA MOVIMENTO</t>
  </si>
  <si>
    <t>BANCOS CONTA ARRECADAÇÃO</t>
  </si>
  <si>
    <t>BANCOS CONTA POUPANÇA</t>
  </si>
  <si>
    <t>APLICAÇÕES FINANCEIRAS DE LIQUIDEZ IMEDIATA</t>
  </si>
  <si>
    <t>CRÉDITOS</t>
  </si>
  <si>
    <t>CONTRIBUIÇÕES OBRIGATÓRIAS DO EXERCÍCIO</t>
  </si>
  <si>
    <t>ADIANTAMENTOS DIVERSOS</t>
  </si>
  <si>
    <t>CREDITOS DIVERSOS A RECEBER</t>
  </si>
  <si>
    <t>DESPESAS ANTECIPADAS</t>
  </si>
  <si>
    <t>DESPESAS ANTECIPADAS DIVERSAS</t>
  </si>
  <si>
    <t>NÃO CIRCULANTE</t>
  </si>
  <si>
    <t>REALIZÁVEL A LONGO PRAZO</t>
  </si>
  <si>
    <t>CONTRIBUICOES OBRIGATORIAS DE EXERCICIOS ANTERIORES</t>
  </si>
  <si>
    <t>DEPÓSITO JUDICIAL</t>
  </si>
  <si>
    <t>IMOBILIZADO</t>
  </si>
  <si>
    <t>BENS MÓVEIS</t>
  </si>
  <si>
    <t>BENS IMÓVEIS</t>
  </si>
  <si>
    <t>PASSIVO E PATRIMÔNIO SOCIAL</t>
  </si>
  <si>
    <t>OBRIGAÇOES A PAGAR</t>
  </si>
  <si>
    <t>FORNECEDORES</t>
  </si>
  <si>
    <t>PESSOAL A PAGAR</t>
  </si>
  <si>
    <t>ENCARGOS SOCIAIS A RECOLHER</t>
  </si>
  <si>
    <t>CONSIGNAÇÕES</t>
  </si>
  <si>
    <t>OBRIGAÇÕES ESTATUTÁRIAS</t>
  </si>
  <si>
    <t>CHEQUES A COMPENSAR</t>
  </si>
  <si>
    <t>OUTRAS OBRIGAÇÕES</t>
  </si>
  <si>
    <t>OBRIGAÇÕES DIVERSAS</t>
  </si>
  <si>
    <t>CONTRIBUIÇÕES OBRIGATÓRIAS DE EXERCÍCIOS ANTERIORES</t>
  </si>
  <si>
    <t>PROVISÃO PARA CONTINGÊNCIAS</t>
  </si>
  <si>
    <t>PATRIMÔNIO SOCIAL</t>
  </si>
  <si>
    <t>RESULTADOS</t>
  </si>
  <si>
    <t>SUPERAVIT / DEFICIT ACUMULADOS</t>
  </si>
  <si>
    <t>JULIANO JOSÉ BREDA</t>
  </si>
  <si>
    <t>ROGÉRIO CESAR DE OLIVEIRA</t>
  </si>
  <si>
    <t>Presidente da OAB/Paraná</t>
  </si>
  <si>
    <t>Contador CRC/PR 033583/O-0</t>
  </si>
  <si>
    <t>SUPERAVIT/ DEFICIT DO EXERCÍCIO</t>
  </si>
  <si>
    <t>Balancetes trimestrais levantados em 30/06/2014 e 30/06/2013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</si>
</sst>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4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0" xfId="0" applyFont="1" applyFill="1"/>
    <xf numFmtId="164" fontId="3" fillId="2" borderId="9" xfId="0" applyNumberFormat="1" applyFont="1" applyFill="1" applyBorder="1"/>
    <xf numFmtId="164" fontId="3" fillId="2" borderId="0" xfId="0" applyNumberFormat="1" applyFont="1" applyFill="1"/>
    <xf numFmtId="0" fontId="2" fillId="2" borderId="0" xfId="0" applyFont="1" applyFill="1" applyBorder="1"/>
    <xf numFmtId="0" fontId="3" fillId="2" borderId="0" xfId="0" applyFont="1" applyFill="1" applyBorder="1"/>
    <xf numFmtId="164" fontId="2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63976</xdr:colOff>
      <xdr:row>1</xdr:row>
      <xdr:rowOff>38101</xdr:rowOff>
    </xdr:from>
    <xdr:to>
      <xdr:col>4</xdr:col>
      <xdr:colOff>114301</xdr:colOff>
      <xdr:row>3</xdr:row>
      <xdr:rowOff>104775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23826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zoomScaleNormal="100" workbookViewId="0">
      <selection activeCell="P13" sqref="P13"/>
    </sheetView>
  </sheetViews>
  <sheetFormatPr defaultRowHeight="12" x14ac:dyDescent="0.2"/>
  <cols>
    <col min="1" max="1" width="1.42578125" style="1" customWidth="1"/>
    <col min="2" max="4" width="2.7109375" style="1" customWidth="1"/>
    <col min="5" max="8" width="9.140625" style="1"/>
    <col min="9" max="9" width="13.5703125" style="1" bestFit="1" customWidth="1"/>
    <col min="10" max="10" width="6.140625" style="1" customWidth="1"/>
    <col min="11" max="11" width="13.28515625" style="2" customWidth="1"/>
    <col min="12" max="12" width="2.7109375" style="1" customWidth="1"/>
    <col min="13" max="13" width="13.28515625" style="2" customWidth="1"/>
    <col min="14" max="16384" width="9.140625" style="1"/>
  </cols>
  <sheetData>
    <row r="1" spans="2:13" ht="6.75" customHeight="1" thickBot="1" x14ac:dyDescent="0.25"/>
    <row r="2" spans="2:13" x14ac:dyDescent="0.2">
      <c r="B2" s="14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2:13" x14ac:dyDescent="0.2">
      <c r="B3" s="17" t="s">
        <v>43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8"/>
    </row>
    <row r="4" spans="2:13" ht="12" customHeight="1" thickBot="1" x14ac:dyDescent="0.25">
      <c r="B4" s="1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spans="2:13" ht="12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5" customHeight="1" thickBot="1" x14ac:dyDescent="0.25">
      <c r="B6" s="4"/>
      <c r="C6" s="4"/>
      <c r="D6" s="4"/>
      <c r="E6" s="4"/>
      <c r="F6" s="4"/>
      <c r="G6" s="4"/>
      <c r="H6" s="4"/>
      <c r="I6" s="4"/>
      <c r="J6" s="4"/>
      <c r="K6" s="5">
        <v>41820</v>
      </c>
      <c r="M6" s="5">
        <v>41455</v>
      </c>
    </row>
    <row r="7" spans="2:13" ht="12.75" thickTop="1" x14ac:dyDescent="0.2"/>
    <row r="8" spans="2:13" ht="12.75" thickBot="1" x14ac:dyDescent="0.25">
      <c r="B8" s="6" t="s">
        <v>2</v>
      </c>
      <c r="C8" s="6"/>
      <c r="D8" s="6"/>
      <c r="E8" s="7"/>
      <c r="F8" s="7"/>
      <c r="G8" s="7"/>
      <c r="H8" s="7"/>
      <c r="I8" s="7"/>
      <c r="J8" s="7"/>
      <c r="K8" s="8">
        <f>K10+K27</f>
        <v>56791174.879999995</v>
      </c>
      <c r="M8" s="8">
        <f>M10+M27</f>
        <v>54375690.840000004</v>
      </c>
    </row>
    <row r="9" spans="2:13" ht="6" customHeight="1" thickTop="1" x14ac:dyDescent="0.2">
      <c r="B9" s="7"/>
      <c r="C9" s="7"/>
      <c r="D9" s="7"/>
      <c r="E9" s="7"/>
      <c r="F9" s="7"/>
      <c r="G9" s="7"/>
      <c r="H9" s="7"/>
      <c r="I9" s="7"/>
      <c r="J9" s="7"/>
      <c r="K9" s="9"/>
      <c r="M9" s="9"/>
    </row>
    <row r="10" spans="2:13" x14ac:dyDescent="0.2">
      <c r="B10" s="7"/>
      <c r="C10" s="7" t="s">
        <v>3</v>
      </c>
      <c r="D10" s="7"/>
      <c r="E10" s="7"/>
      <c r="F10" s="7"/>
      <c r="G10" s="7"/>
      <c r="H10" s="7"/>
      <c r="I10" s="7"/>
      <c r="J10" s="7"/>
      <c r="K10" s="9">
        <f>K12+K19+K24</f>
        <v>24219967.07</v>
      </c>
      <c r="M10" s="9">
        <f>M12+M19+M24</f>
        <v>21794639.170000002</v>
      </c>
    </row>
    <row r="11" spans="2:13" ht="6" customHeight="1" x14ac:dyDescent="0.2"/>
    <row r="12" spans="2:13" x14ac:dyDescent="0.2">
      <c r="B12" s="7"/>
      <c r="C12" s="7"/>
      <c r="D12" s="7" t="s">
        <v>4</v>
      </c>
      <c r="E12" s="7"/>
      <c r="F12" s="7"/>
      <c r="G12" s="7"/>
      <c r="H12" s="7"/>
      <c r="I12" s="7"/>
      <c r="J12" s="7"/>
      <c r="K12" s="9">
        <f>SUM(K13:K17)</f>
        <v>11559697.630000001</v>
      </c>
      <c r="M12" s="9">
        <f>SUM(M13:M17)</f>
        <v>7951309.04</v>
      </c>
    </row>
    <row r="13" spans="2:13" x14ac:dyDescent="0.2">
      <c r="E13" s="1" t="s">
        <v>5</v>
      </c>
      <c r="K13" s="2">
        <v>20067.32</v>
      </c>
      <c r="M13" s="2">
        <v>20065.63</v>
      </c>
    </row>
    <row r="14" spans="2:13" x14ac:dyDescent="0.2">
      <c r="E14" s="1" t="s">
        <v>6</v>
      </c>
      <c r="K14" s="2">
        <v>652437.29999999981</v>
      </c>
      <c r="M14" s="2">
        <v>525542.71</v>
      </c>
    </row>
    <row r="15" spans="2:13" x14ac:dyDescent="0.2">
      <c r="E15" s="1" t="s">
        <v>7</v>
      </c>
      <c r="K15" s="2">
        <v>51201.99</v>
      </c>
      <c r="M15" s="2">
        <v>43836.36</v>
      </c>
    </row>
    <row r="16" spans="2:13" x14ac:dyDescent="0.2">
      <c r="E16" s="1" t="s">
        <v>8</v>
      </c>
      <c r="K16" s="2">
        <v>8927.0199999999986</v>
      </c>
      <c r="M16" s="2">
        <v>8006.8</v>
      </c>
    </row>
    <row r="17" spans="1:13" x14ac:dyDescent="0.2">
      <c r="E17" s="1" t="s">
        <v>9</v>
      </c>
      <c r="K17" s="2">
        <v>10827064.000000002</v>
      </c>
      <c r="M17" s="2">
        <v>7353857.54</v>
      </c>
    </row>
    <row r="18" spans="1:13" ht="6" customHeight="1" x14ac:dyDescent="0.2"/>
    <row r="19" spans="1:13" x14ac:dyDescent="0.2">
      <c r="B19" s="7"/>
      <c r="C19" s="7"/>
      <c r="D19" s="7" t="s">
        <v>10</v>
      </c>
      <c r="E19" s="7"/>
      <c r="F19" s="7"/>
      <c r="G19" s="7"/>
      <c r="H19" s="7"/>
      <c r="I19" s="7"/>
      <c r="J19" s="7"/>
      <c r="K19" s="9">
        <f>SUM(K20:K22)</f>
        <v>12647069.279999999</v>
      </c>
      <c r="M19" s="9">
        <f>SUM(M20:M22)</f>
        <v>13827851.029999999</v>
      </c>
    </row>
    <row r="20" spans="1:13" x14ac:dyDescent="0.2">
      <c r="E20" s="1" t="s">
        <v>11</v>
      </c>
      <c r="K20" s="2">
        <v>12509234.5</v>
      </c>
      <c r="M20" s="2">
        <v>13107184.92</v>
      </c>
    </row>
    <row r="21" spans="1:13" x14ac:dyDescent="0.2">
      <c r="E21" s="1" t="s">
        <v>12</v>
      </c>
      <c r="K21" s="2">
        <v>120334.78</v>
      </c>
      <c r="M21" s="2">
        <v>123214.67</v>
      </c>
    </row>
    <row r="22" spans="1:13" x14ac:dyDescent="0.2">
      <c r="E22" s="1" t="s">
        <v>13</v>
      </c>
      <c r="K22" s="2">
        <v>17500</v>
      </c>
      <c r="M22" s="2">
        <v>597451.43999999994</v>
      </c>
    </row>
    <row r="23" spans="1:13" ht="6" customHeight="1" x14ac:dyDescent="0.2"/>
    <row r="24" spans="1:13" x14ac:dyDescent="0.2">
      <c r="B24" s="7"/>
      <c r="C24" s="7"/>
      <c r="D24" s="7" t="s">
        <v>14</v>
      </c>
      <c r="E24" s="7"/>
      <c r="F24" s="7"/>
      <c r="G24" s="7"/>
      <c r="H24" s="7"/>
      <c r="I24" s="7"/>
      <c r="J24" s="7"/>
      <c r="K24" s="9">
        <f>K25</f>
        <v>13200.16</v>
      </c>
      <c r="M24" s="9">
        <f>M25</f>
        <v>15479.1</v>
      </c>
    </row>
    <row r="25" spans="1:13" x14ac:dyDescent="0.2">
      <c r="E25" s="1" t="s">
        <v>15</v>
      </c>
      <c r="K25" s="2">
        <v>13200.16</v>
      </c>
      <c r="M25" s="2">
        <v>15479.1</v>
      </c>
    </row>
    <row r="26" spans="1:13" ht="6" customHeight="1" x14ac:dyDescent="0.2"/>
    <row r="27" spans="1:13" x14ac:dyDescent="0.2">
      <c r="B27" s="7"/>
      <c r="C27" s="7" t="s">
        <v>16</v>
      </c>
      <c r="D27" s="7"/>
      <c r="E27" s="7"/>
      <c r="K27" s="9">
        <f>K29+K33</f>
        <v>32571207.809999999</v>
      </c>
      <c r="M27" s="9">
        <f>M29+M33</f>
        <v>32581051.670000002</v>
      </c>
    </row>
    <row r="28" spans="1:13" ht="6" customHeight="1" x14ac:dyDescent="0.2"/>
    <row r="29" spans="1:13" x14ac:dyDescent="0.2">
      <c r="A29" s="7"/>
      <c r="B29" s="7"/>
      <c r="C29" s="7"/>
      <c r="D29" s="7" t="s">
        <v>17</v>
      </c>
      <c r="E29" s="7"/>
      <c r="F29" s="7"/>
      <c r="G29" s="7"/>
      <c r="H29" s="7"/>
      <c r="K29" s="9">
        <f>SUM(K30:K31)</f>
        <v>5917378.4299999997</v>
      </c>
      <c r="M29" s="9">
        <f>SUM(M30:M31)</f>
        <v>5684075.1600000001</v>
      </c>
    </row>
    <row r="30" spans="1:13" x14ac:dyDescent="0.2">
      <c r="E30" s="1" t="s">
        <v>18</v>
      </c>
      <c r="K30" s="2">
        <v>5792546.1699999999</v>
      </c>
      <c r="M30" s="2">
        <v>5684075.1600000001</v>
      </c>
    </row>
    <row r="31" spans="1:13" x14ac:dyDescent="0.2">
      <c r="E31" s="1" t="s">
        <v>19</v>
      </c>
      <c r="K31" s="2">
        <v>124832.26</v>
      </c>
      <c r="M31" s="2">
        <v>0</v>
      </c>
    </row>
    <row r="32" spans="1:13" ht="6" customHeight="1" x14ac:dyDescent="0.2"/>
    <row r="33" spans="2:13" x14ac:dyDescent="0.2">
      <c r="B33" s="7"/>
      <c r="C33" s="7"/>
      <c r="D33" s="7" t="s">
        <v>20</v>
      </c>
      <c r="E33" s="7"/>
      <c r="F33" s="7"/>
      <c r="G33" s="7"/>
      <c r="H33" s="7"/>
      <c r="I33" s="7"/>
      <c r="J33" s="7"/>
      <c r="K33" s="9">
        <f>SUM(K34:K35)</f>
        <v>26653829.379999999</v>
      </c>
      <c r="M33" s="9">
        <f>SUM(M34:M35)</f>
        <v>26896976.510000002</v>
      </c>
    </row>
    <row r="34" spans="2:13" x14ac:dyDescent="0.2">
      <c r="E34" s="1" t="s">
        <v>21</v>
      </c>
      <c r="K34" s="24">
        <v>4017710.39</v>
      </c>
      <c r="M34" s="2">
        <v>4041095.12</v>
      </c>
    </row>
    <row r="35" spans="2:13" x14ac:dyDescent="0.2">
      <c r="E35" s="1" t="s">
        <v>22</v>
      </c>
      <c r="K35" s="2">
        <v>22636118.989999998</v>
      </c>
      <c r="M35" s="2">
        <v>22855881.390000001</v>
      </c>
    </row>
    <row r="38" spans="2:13" ht="6" customHeight="1" x14ac:dyDescent="0.2"/>
    <row r="39" spans="2:13" s="7" customFormat="1" ht="12.75" thickBot="1" x14ac:dyDescent="0.25">
      <c r="B39" s="6" t="s">
        <v>23</v>
      </c>
      <c r="C39" s="6"/>
      <c r="D39" s="6"/>
      <c r="E39" s="6"/>
      <c r="F39" s="6"/>
      <c r="K39" s="8">
        <f>K41+K53+K59</f>
        <v>56791174.879999995</v>
      </c>
      <c r="M39" s="8">
        <f>M41+M53+M59</f>
        <v>54375690.840000004</v>
      </c>
    </row>
    <row r="40" spans="2:13" ht="6" customHeight="1" thickTop="1" x14ac:dyDescent="0.2"/>
    <row r="41" spans="2:13" s="7" customFormat="1" x14ac:dyDescent="0.2">
      <c r="C41" s="7" t="s">
        <v>3</v>
      </c>
      <c r="K41" s="9">
        <f>K43</f>
        <v>15905129.219999999</v>
      </c>
      <c r="M41" s="9">
        <f>M43</f>
        <v>15744333.370000001</v>
      </c>
    </row>
    <row r="42" spans="2:13" ht="6" customHeight="1" x14ac:dyDescent="0.2"/>
    <row r="43" spans="2:13" s="7" customFormat="1" x14ac:dyDescent="0.2">
      <c r="D43" s="7" t="s">
        <v>24</v>
      </c>
      <c r="K43" s="9">
        <f>SUM(K44:K51)</f>
        <v>15905129.219999999</v>
      </c>
      <c r="M43" s="9">
        <f>SUM(M44:M51)</f>
        <v>15744333.370000001</v>
      </c>
    </row>
    <row r="44" spans="2:13" x14ac:dyDescent="0.2">
      <c r="E44" s="1" t="s">
        <v>25</v>
      </c>
      <c r="K44" s="2">
        <v>313279.61</v>
      </c>
      <c r="M44" s="2">
        <v>414259.77</v>
      </c>
    </row>
    <row r="45" spans="2:13" x14ac:dyDescent="0.2">
      <c r="E45" s="1" t="s">
        <v>26</v>
      </c>
      <c r="K45" s="2">
        <v>857733.45000000007</v>
      </c>
      <c r="M45" s="2">
        <v>755719.87</v>
      </c>
    </row>
    <row r="46" spans="2:13" x14ac:dyDescent="0.2">
      <c r="E46" s="1" t="s">
        <v>27</v>
      </c>
      <c r="K46" s="2">
        <v>515823.07999999996</v>
      </c>
      <c r="M46" s="2">
        <v>472581.45</v>
      </c>
    </row>
    <row r="47" spans="2:13" x14ac:dyDescent="0.2">
      <c r="E47" s="1" t="s">
        <v>28</v>
      </c>
      <c r="K47" s="2">
        <v>45298.82</v>
      </c>
      <c r="M47" s="2">
        <v>77848.3</v>
      </c>
    </row>
    <row r="48" spans="2:13" x14ac:dyDescent="0.2">
      <c r="E48" s="1" t="s">
        <v>29</v>
      </c>
      <c r="K48" s="2">
        <v>1575809.8499999999</v>
      </c>
      <c r="M48" s="2">
        <v>910109.75</v>
      </c>
    </row>
    <row r="49" spans="2:14" x14ac:dyDescent="0.2">
      <c r="E49" s="1" t="s">
        <v>30</v>
      </c>
      <c r="K49" s="2">
        <v>3616.03</v>
      </c>
      <c r="M49" s="2">
        <v>6629.31</v>
      </c>
    </row>
    <row r="50" spans="2:14" x14ac:dyDescent="0.2">
      <c r="E50" s="1" t="s">
        <v>31</v>
      </c>
      <c r="K50" s="2">
        <v>593.6</v>
      </c>
      <c r="M50" s="2">
        <v>0</v>
      </c>
    </row>
    <row r="51" spans="2:14" x14ac:dyDescent="0.2">
      <c r="E51" s="1" t="s">
        <v>11</v>
      </c>
      <c r="K51" s="2">
        <v>12592974.779999999</v>
      </c>
      <c r="M51" s="2">
        <v>13107184.92</v>
      </c>
    </row>
    <row r="52" spans="2:14" ht="6" customHeight="1" x14ac:dyDescent="0.2"/>
    <row r="53" spans="2:14" x14ac:dyDescent="0.2">
      <c r="B53" s="7"/>
      <c r="C53" s="7" t="s">
        <v>16</v>
      </c>
      <c r="D53" s="7"/>
      <c r="E53" s="7"/>
      <c r="K53" s="9">
        <f>K55</f>
        <v>5976786.3799999999</v>
      </c>
      <c r="M53" s="9">
        <f>M55</f>
        <v>6136932.6200000001</v>
      </c>
    </row>
    <row r="54" spans="2:14" ht="6" customHeight="1" x14ac:dyDescent="0.2"/>
    <row r="55" spans="2:14" x14ac:dyDescent="0.2">
      <c r="B55" s="7"/>
      <c r="C55" s="7"/>
      <c r="D55" s="7" t="s">
        <v>32</v>
      </c>
      <c r="E55" s="7"/>
      <c r="F55" s="7"/>
      <c r="G55" s="7"/>
      <c r="H55" s="7"/>
      <c r="I55" s="7"/>
      <c r="J55" s="7"/>
      <c r="K55" s="9">
        <f>SUM(K56:K57)</f>
        <v>5976786.3799999999</v>
      </c>
      <c r="L55" s="7"/>
      <c r="M55" s="9">
        <f>SUM(M56:M57)</f>
        <v>6136932.6200000001</v>
      </c>
      <c r="N55" s="7"/>
    </row>
    <row r="56" spans="2:14" x14ac:dyDescent="0.2">
      <c r="E56" s="1" t="s">
        <v>33</v>
      </c>
      <c r="K56" s="2">
        <v>5792546.1699999999</v>
      </c>
      <c r="M56" s="2">
        <v>5686042.6200000001</v>
      </c>
    </row>
    <row r="57" spans="2:14" x14ac:dyDescent="0.2">
      <c r="E57" s="1" t="s">
        <v>34</v>
      </c>
      <c r="K57" s="2">
        <v>184240.21</v>
      </c>
      <c r="M57" s="2">
        <v>450890</v>
      </c>
    </row>
    <row r="58" spans="2:14" ht="6" customHeight="1" x14ac:dyDescent="0.2"/>
    <row r="59" spans="2:14" x14ac:dyDescent="0.2">
      <c r="B59" s="7"/>
      <c r="C59" s="7" t="s">
        <v>35</v>
      </c>
      <c r="D59" s="7"/>
      <c r="E59" s="7"/>
      <c r="F59" s="7"/>
      <c r="G59" s="7"/>
      <c r="H59" s="7"/>
      <c r="I59" s="7"/>
      <c r="J59" s="7"/>
      <c r="K59" s="9">
        <f>K61</f>
        <v>34909259.280000001</v>
      </c>
      <c r="M59" s="9">
        <f>M61</f>
        <v>32494424.850000001</v>
      </c>
    </row>
    <row r="60" spans="2:14" ht="6" customHeight="1" x14ac:dyDescent="0.2"/>
    <row r="61" spans="2:14" x14ac:dyDescent="0.2">
      <c r="B61" s="7"/>
      <c r="C61" s="7"/>
      <c r="D61" s="7" t="s">
        <v>36</v>
      </c>
      <c r="E61" s="7"/>
      <c r="F61" s="7"/>
      <c r="G61" s="7"/>
      <c r="H61" s="7"/>
      <c r="I61" s="7"/>
      <c r="J61" s="7"/>
      <c r="K61" s="9">
        <f>K62+K63</f>
        <v>34909259.280000001</v>
      </c>
      <c r="M61" s="9">
        <f>M62+M63</f>
        <v>32494424.850000001</v>
      </c>
    </row>
    <row r="62" spans="2:14" x14ac:dyDescent="0.2">
      <c r="E62" s="1" t="s">
        <v>37</v>
      </c>
      <c r="K62" s="2">
        <v>29377922.940000001</v>
      </c>
      <c r="M62" s="2">
        <v>29633874.789999999</v>
      </c>
    </row>
    <row r="63" spans="2:14" x14ac:dyDescent="0.2">
      <c r="E63" s="23" t="s">
        <v>42</v>
      </c>
      <c r="K63" s="2">
        <v>5531336.3399999989</v>
      </c>
      <c r="M63" s="2">
        <v>2860550.0600000024</v>
      </c>
    </row>
    <row r="70" spans="1:14" x14ac:dyDescent="0.2">
      <c r="D70" s="22" t="s">
        <v>38</v>
      </c>
      <c r="E70" s="22"/>
      <c r="F70" s="22"/>
      <c r="G70" s="22"/>
      <c r="H70" s="22"/>
      <c r="I70" s="7"/>
      <c r="J70" s="22" t="s">
        <v>39</v>
      </c>
      <c r="K70" s="22"/>
      <c r="L70" s="22"/>
      <c r="M70" s="22"/>
    </row>
    <row r="71" spans="1:14" x14ac:dyDescent="0.2">
      <c r="A71" s="10"/>
      <c r="B71" s="10"/>
      <c r="C71" s="10"/>
      <c r="D71" s="22" t="s">
        <v>40</v>
      </c>
      <c r="E71" s="22"/>
      <c r="F71" s="22"/>
      <c r="G71" s="22"/>
      <c r="H71" s="22"/>
      <c r="I71" s="11"/>
      <c r="J71" s="22" t="s">
        <v>41</v>
      </c>
      <c r="K71" s="22"/>
      <c r="L71" s="22"/>
      <c r="M71" s="22"/>
      <c r="N71" s="10"/>
    </row>
    <row r="72" spans="1:14" ht="15" customHeight="1" x14ac:dyDescent="0.2">
      <c r="A72" s="10"/>
      <c r="B72" s="13"/>
      <c r="C72" s="13"/>
      <c r="D72" s="13"/>
      <c r="E72" s="13"/>
      <c r="F72" s="13"/>
      <c r="G72" s="11"/>
      <c r="H72" s="11"/>
      <c r="I72" s="13"/>
      <c r="J72" s="13"/>
      <c r="K72" s="13"/>
      <c r="L72" s="10"/>
      <c r="M72" s="10"/>
      <c r="N72" s="10"/>
    </row>
    <row r="73" spans="1:14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2"/>
      <c r="L73" s="10"/>
      <c r="M73" s="12"/>
      <c r="N73" s="10"/>
    </row>
    <row r="74" spans="1:14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2"/>
      <c r="L74" s="10"/>
      <c r="M74" s="12"/>
      <c r="N74" s="10"/>
    </row>
    <row r="75" spans="1:14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2"/>
      <c r="L75" s="10"/>
      <c r="M75" s="12"/>
      <c r="N75" s="10"/>
    </row>
    <row r="78" spans="1:14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</sheetData>
  <sheetProtection algorithmName="SHA-512" hashValue="4qiT5Xu/Ehhk+QYgIv5k52F/FnmUiSvHyVLAfKvWadjklDkoYaOHcUURuy+x0/giAJ+L2+81NSyAY6yhjWuD5g==" saltValue="PtG2m1ousuvuPSMSjLr5Lg==" spinCount="100000" sheet="1" objects="1" scenarios="1"/>
  <mergeCells count="10">
    <mergeCell ref="B72:F72"/>
    <mergeCell ref="I72:K72"/>
    <mergeCell ref="B78:M78"/>
    <mergeCell ref="B2:M2"/>
    <mergeCell ref="B3:M3"/>
    <mergeCell ref="B4:M4"/>
    <mergeCell ref="D70:H70"/>
    <mergeCell ref="J70:M70"/>
    <mergeCell ref="D71:H71"/>
    <mergeCell ref="J71:M71"/>
  </mergeCells>
  <pageMargins left="1.1811023622047245" right="0.51181102362204722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Balanc 2º Trim 2014</vt:lpstr>
      <vt:lpstr>'Balanc 2º Trim 2014'!Area_de_impressao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2015-07-06T17:20:50Z</cp:lastPrinted>
  <dcterms:created xsi:type="dcterms:W3CDTF">2015-07-03T13:36:05Z</dcterms:created>
  <dcterms:modified xsi:type="dcterms:W3CDTF">2015-07-06T17:34:39Z</dcterms:modified>
</cp:coreProperties>
</file>