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7\Portal Transparência 2017 OABPR\"/>
    </mc:Choice>
  </mc:AlternateContent>
  <bookViews>
    <workbookView xWindow="0" yWindow="0" windowWidth="20490" windowHeight="7560"/>
  </bookViews>
  <sheets>
    <sheet name="SINT_REC_DESP" sheetId="1" r:id="rId1"/>
  </sheets>
  <definedNames>
    <definedName name="_xlnm.Print_Area" localSheetId="0">SINT_REC_DESP!$A$1:$P$44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N26" i="1"/>
  <c r="F26" i="1"/>
  <c r="G26" i="1"/>
  <c r="P6" i="1"/>
  <c r="O6" i="1"/>
  <c r="N6" i="1"/>
  <c r="M6" i="1"/>
  <c r="L6" i="1"/>
  <c r="K6" i="1"/>
  <c r="D26" i="1" l="1"/>
  <c r="L26" i="1"/>
  <c r="K26" i="1"/>
  <c r="C26" i="1"/>
  <c r="E26" i="1"/>
  <c r="P26" i="1"/>
  <c r="M26" i="1"/>
  <c r="H26" i="1" l="1"/>
</calcChain>
</file>

<file path=xl/sharedStrings.xml><?xml version="1.0" encoding="utf-8"?>
<sst xmlns="http://schemas.openxmlformats.org/spreadsheetml/2006/main" count="69" uniqueCount="67">
  <si>
    <t>ORDEM DOS ADVOGADOS DO BRASIL - SEÇÃO DO PARANÁ</t>
  </si>
  <si>
    <t>CNPJ 77.538.510/0001-41</t>
  </si>
  <si>
    <t>DEMONSTRATIVO SINTÉTICO DA RECEITA E DESPESA</t>
  </si>
  <si>
    <t>EXERCÍCIO DE 2017</t>
  </si>
  <si>
    <t>COD</t>
  </si>
  <si>
    <t>RECEITAS</t>
  </si>
  <si>
    <t>ORÇADO 2017</t>
  </si>
  <si>
    <t>Diferença orçado / realizado - total</t>
  </si>
  <si>
    <t>DESPESAS</t>
  </si>
  <si>
    <t>4.1</t>
  </si>
  <si>
    <t>RECEITAS CORRENTES</t>
  </si>
  <si>
    <t>3.1</t>
  </si>
  <si>
    <t>DESPESAS CORRENTES</t>
  </si>
  <si>
    <t>4.1.1</t>
  </si>
  <si>
    <t>RECEITAS DE CONTRIBUIÇÕES</t>
  </si>
  <si>
    <t>3.1.1</t>
  </si>
  <si>
    <t>DESPESAS DE CUSTEIO</t>
  </si>
  <si>
    <t>4.1.2</t>
  </si>
  <si>
    <t>RECEITAS DE COBRANÇAS</t>
  </si>
  <si>
    <t>3.1.1.1</t>
  </si>
  <si>
    <t>PESSOAL</t>
  </si>
  <si>
    <t>4.1.3</t>
  </si>
  <si>
    <t>RECEITAS DE INFRAÇÕES</t>
  </si>
  <si>
    <t>3.1.1.2</t>
  </si>
  <si>
    <t>MATERIAL DE CONSUMO</t>
  </si>
  <si>
    <t>4.1.4</t>
  </si>
  <si>
    <t>RECEITAS DE SERVIÇOS</t>
  </si>
  <si>
    <t>3.1.1.3</t>
  </si>
  <si>
    <t>SERVIÇOS DE TERCEIROS</t>
  </si>
  <si>
    <t>4.1.5</t>
  </si>
  <si>
    <t>RECEITAS DIVERSAS</t>
  </si>
  <si>
    <t>3.1.2</t>
  </si>
  <si>
    <t>TRANSF. CORRENTES</t>
  </si>
  <si>
    <t>4.2</t>
  </si>
  <si>
    <t>RECEITAS DE CAPITAL</t>
  </si>
  <si>
    <t>3.1.2.1</t>
  </si>
  <si>
    <t>CONTRIB. SOCIAIS E ESTATUTÁRIAS</t>
  </si>
  <si>
    <t>4.2.1.</t>
  </si>
  <si>
    <t>APLICAÇÕES FINANCEIRAS</t>
  </si>
  <si>
    <t>4.2.2</t>
  </si>
  <si>
    <t>VENDA IMOBILIZADO</t>
  </si>
  <si>
    <t>3.2</t>
  </si>
  <si>
    <t>DESPESA DE CAPITAL</t>
  </si>
  <si>
    <t>4.2.3</t>
  </si>
  <si>
    <t>TRANSFERÊNCIA DE CAPITAL</t>
  </si>
  <si>
    <t>3.2.1</t>
  </si>
  <si>
    <t>INVESTIMENTOS</t>
  </si>
  <si>
    <t>4.2.4</t>
  </si>
  <si>
    <t>DOAÇÕES RECEBIDAS</t>
  </si>
  <si>
    <t>3.2.1.1</t>
  </si>
  <si>
    <t>EQUIPAMENTOS E MAT. PERMANENTES</t>
  </si>
  <si>
    <t>3.2.1.2</t>
  </si>
  <si>
    <t>OBRAS E INSTALAÇÕES</t>
  </si>
  <si>
    <t>4.3</t>
  </si>
  <si>
    <t>SUPERÁVIT ORÇAMENTÁRIO</t>
  </si>
  <si>
    <t>Provisão obras subseções*</t>
  </si>
  <si>
    <t>3.3</t>
  </si>
  <si>
    <t>OUTRAS DESPESAS (LEITOR)</t>
  </si>
  <si>
    <t>Provisão p/pgto.despesas janeiro</t>
  </si>
  <si>
    <t>(contrapartida com a venda na receita)</t>
  </si>
  <si>
    <t>3.9</t>
  </si>
  <si>
    <t>RESERVA DE CONTINGÊNCIA</t>
  </si>
  <si>
    <t>TOTAIS</t>
  </si>
  <si>
    <t>Orçado até setembro 2017 - total</t>
  </si>
  <si>
    <t>Realizado até setembro 2017 - seccional</t>
  </si>
  <si>
    <t>Realizado até setembro 2017 - subseções</t>
  </si>
  <si>
    <t>Realizado até setembro 2017 -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</si>
</sst>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$ &quot;* #,##0.00_);_(&quot;R$ &quot;* \(#,##0.00\);_(&quot;R$ &quot;* \-??_);_(@_)"/>
    <numFmt numFmtId="165" formatCode="_(* #,##0.00_);_(* \(#,##0.00\);_(* \-??_);_(@_)"/>
    <numFmt numFmtId="166" formatCode="_-* #,##0.00_-;\-* #,##0.00_-;_-* &quot;-&quot;??_-;_-@_-"/>
  </numFmts>
  <fonts count="8" x14ac:knownFonts="1">
    <font>
      <sz val="9"/>
      <color theme="1"/>
      <name val="Arial"/>
      <family val="2"/>
    </font>
    <font>
      <sz val="10"/>
      <name val="Arial"/>
      <family val="2"/>
    </font>
    <font>
      <b/>
      <sz val="9"/>
      <name val="Arial Black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2" borderId="0" xfId="1" applyFill="1"/>
    <xf numFmtId="0" fontId="3" fillId="2" borderId="0" xfId="1" applyFont="1" applyFill="1" applyAlignment="1"/>
    <xf numFmtId="0" fontId="3" fillId="2" borderId="0" xfId="1" applyFont="1" applyFill="1"/>
    <xf numFmtId="0" fontId="4" fillId="2" borderId="1" xfId="1" applyFont="1" applyFill="1" applyBorder="1"/>
    <xf numFmtId="0" fontId="4" fillId="2" borderId="11" xfId="1" applyFont="1" applyFill="1" applyBorder="1"/>
    <xf numFmtId="165" fontId="4" fillId="2" borderId="11" xfId="1" applyNumberFormat="1" applyFont="1" applyFill="1" applyBorder="1"/>
    <xf numFmtId="49" fontId="4" fillId="2" borderId="11" xfId="1" applyNumberFormat="1" applyFont="1" applyFill="1" applyBorder="1"/>
    <xf numFmtId="164" fontId="4" fillId="2" borderId="17" xfId="1" applyNumberFormat="1" applyFont="1" applyFill="1" applyBorder="1"/>
    <xf numFmtId="0" fontId="4" fillId="2" borderId="4" xfId="1" applyFont="1" applyFill="1" applyBorder="1"/>
    <xf numFmtId="0" fontId="4" fillId="2" borderId="18" xfId="1" applyFont="1" applyFill="1" applyBorder="1"/>
    <xf numFmtId="165" fontId="4" fillId="2" borderId="5" xfId="1" applyNumberFormat="1" applyFont="1" applyFill="1" applyBorder="1"/>
    <xf numFmtId="165" fontId="4" fillId="2" borderId="5" xfId="0" applyNumberFormat="1" applyFont="1" applyFill="1" applyBorder="1"/>
    <xf numFmtId="49" fontId="4" fillId="2" borderId="18" xfId="1" applyNumberFormat="1" applyFont="1" applyFill="1" applyBorder="1"/>
    <xf numFmtId="164" fontId="4" fillId="2" borderId="0" xfId="1" applyNumberFormat="1" applyFont="1" applyFill="1" applyBorder="1"/>
    <xf numFmtId="165" fontId="4" fillId="2" borderId="18" xfId="1" applyNumberFormat="1" applyFont="1" applyFill="1" applyBorder="1"/>
    <xf numFmtId="4" fontId="4" fillId="2" borderId="18" xfId="1" applyNumberFormat="1" applyFont="1" applyFill="1" applyBorder="1"/>
    <xf numFmtId="165" fontId="4" fillId="2" borderId="18" xfId="0" applyNumberFormat="1" applyFont="1" applyFill="1" applyBorder="1"/>
    <xf numFmtId="0" fontId="5" fillId="2" borderId="18" xfId="1" applyFont="1" applyFill="1" applyBorder="1"/>
    <xf numFmtId="0" fontId="5" fillId="2" borderId="0" xfId="1" applyFont="1" applyFill="1" applyBorder="1"/>
    <xf numFmtId="0" fontId="5" fillId="2" borderId="5" xfId="1" applyFont="1" applyFill="1" applyBorder="1"/>
    <xf numFmtId="4" fontId="4" fillId="2" borderId="5" xfId="1" applyNumberFormat="1" applyFont="1" applyFill="1" applyBorder="1"/>
    <xf numFmtId="0" fontId="4" fillId="2" borderId="6" xfId="1" applyFont="1" applyFill="1" applyBorder="1"/>
    <xf numFmtId="0" fontId="4" fillId="2" borderId="15" xfId="1" applyFont="1" applyFill="1" applyBorder="1"/>
    <xf numFmtId="49" fontId="4" fillId="2" borderId="15" xfId="1" applyNumberFormat="1" applyFont="1" applyFill="1" applyBorder="1"/>
    <xf numFmtId="165" fontId="4" fillId="2" borderId="15" xfId="1" applyNumberFormat="1" applyFont="1" applyFill="1" applyBorder="1"/>
    <xf numFmtId="0" fontId="4" fillId="2" borderId="13" xfId="1" applyFont="1" applyFill="1" applyBorder="1"/>
    <xf numFmtId="0" fontId="4" fillId="2" borderId="19" xfId="1" applyFont="1" applyFill="1" applyBorder="1"/>
    <xf numFmtId="165" fontId="4" fillId="2" borderId="16" xfId="1" applyNumberFormat="1" applyFont="1" applyFill="1" applyBorder="1"/>
    <xf numFmtId="0" fontId="4" fillId="2" borderId="16" xfId="1" applyFont="1" applyFill="1" applyBorder="1"/>
    <xf numFmtId="164" fontId="4" fillId="2" borderId="20" xfId="1" applyNumberFormat="1" applyFont="1" applyFill="1" applyBorder="1"/>
    <xf numFmtId="165" fontId="4" fillId="2" borderId="14" xfId="1" applyNumberFormat="1" applyFont="1" applyFill="1" applyBorder="1"/>
    <xf numFmtId="43" fontId="1" fillId="2" borderId="0" xfId="1" applyNumberFormat="1" applyFill="1"/>
    <xf numFmtId="165" fontId="1" fillId="2" borderId="0" xfId="1" applyNumberFormat="1" applyFill="1"/>
    <xf numFmtId="166" fontId="1" fillId="2" borderId="0" xfId="1" applyNumberFormat="1" applyFill="1"/>
    <xf numFmtId="166" fontId="6" fillId="2" borderId="0" xfId="1" applyNumberFormat="1" applyFont="1" applyFill="1"/>
    <xf numFmtId="0" fontId="4" fillId="2" borderId="0" xfId="1" applyFont="1" applyFill="1" applyAlignment="1">
      <alignment horizontal="center"/>
    </xf>
    <xf numFmtId="166" fontId="5" fillId="2" borderId="0" xfId="1" applyNumberFormat="1" applyFont="1" applyFill="1"/>
    <xf numFmtId="0" fontId="5" fillId="2" borderId="0" xfId="1" applyFont="1" applyFill="1"/>
    <xf numFmtId="166" fontId="4" fillId="2" borderId="0" xfId="1" applyNumberFormat="1" applyFont="1" applyFill="1" applyAlignment="1">
      <alignment horizontal="center"/>
    </xf>
    <xf numFmtId="166" fontId="4" fillId="2" borderId="0" xfId="1" applyNumberFormat="1" applyFont="1" applyFill="1"/>
    <xf numFmtId="166" fontId="7" fillId="2" borderId="0" xfId="1" applyNumberFormat="1" applyFont="1" applyFill="1"/>
    <xf numFmtId="166" fontId="7" fillId="2" borderId="0" xfId="1" applyNumberFormat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64" fontId="4" fillId="2" borderId="15" xfId="1" applyNumberFormat="1" applyFont="1" applyFill="1" applyBorder="1" applyAlignment="1">
      <alignment horizontal="center" vertical="center" wrapText="1"/>
    </xf>
    <xf numFmtId="166" fontId="4" fillId="2" borderId="0" xfId="1" applyNumberFormat="1" applyFont="1" applyFill="1" applyAlignment="1">
      <alignment horizontal="center"/>
    </xf>
    <xf numFmtId="164" fontId="4" fillId="2" borderId="9" xfId="1" applyNumberFormat="1" applyFont="1" applyFill="1" applyBorder="1" applyAlignment="1">
      <alignment horizontal="center" vertical="center" wrapText="1"/>
    </xf>
    <xf numFmtId="164" fontId="4" fillId="2" borderId="13" xfId="1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4152900" y="643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34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3238500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36</xdr:row>
      <xdr:rowOff>152400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2609850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35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323850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37</xdr:row>
      <xdr:rowOff>152400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260985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36</xdr:row>
      <xdr:rowOff>152400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2609850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35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323850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37</xdr:row>
      <xdr:rowOff>152400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260985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36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32385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38</xdr:row>
      <xdr:rowOff>152400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260985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37</xdr:row>
      <xdr:rowOff>152400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260985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638175</xdr:colOff>
      <xdr:row>33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101917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26098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447674</xdr:colOff>
      <xdr:row>0</xdr:row>
      <xdr:rowOff>123825</xdr:rowOff>
    </xdr:from>
    <xdr:ext cx="696951" cy="476250"/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123825"/>
          <a:ext cx="696951" cy="47625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781050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1971675</xdr:colOff>
      <xdr:row>31</xdr:row>
      <xdr:rowOff>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2324100" y="530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33</xdr:row>
      <xdr:rowOff>152400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666750" y="578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1971675</xdr:colOff>
      <xdr:row>32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23241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34</xdr:row>
      <xdr:rowOff>152400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6667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33</xdr:row>
      <xdr:rowOff>152400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666750" y="578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1971675</xdr:colOff>
      <xdr:row>32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23241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34</xdr:row>
      <xdr:rowOff>152400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6667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1971675</xdr:colOff>
      <xdr:row>33</xdr:row>
      <xdr:rowOff>0</xdr:rowOff>
    </xdr:from>
    <xdr:ext cx="184731" cy="264560"/>
    <xdr:sp macro="" textlink="">
      <xdr:nvSpPr>
        <xdr:cNvPr id="24" name="CaixaDeTexto 23"/>
        <xdr:cNvSpPr txBox="1"/>
      </xdr:nvSpPr>
      <xdr:spPr>
        <a:xfrm>
          <a:off x="2324100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35</xdr:row>
      <xdr:rowOff>152400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666750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34</xdr:row>
      <xdr:rowOff>152400</xdr:rowOff>
    </xdr:from>
    <xdr:ext cx="184731" cy="264560"/>
    <xdr:sp macro="" textlink="">
      <xdr:nvSpPr>
        <xdr:cNvPr id="26" name="CaixaDeTexto 25"/>
        <xdr:cNvSpPr txBox="1"/>
      </xdr:nvSpPr>
      <xdr:spPr>
        <a:xfrm>
          <a:off x="6667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638175</xdr:colOff>
      <xdr:row>30</xdr:row>
      <xdr:rowOff>0</xdr:rowOff>
    </xdr:from>
    <xdr:ext cx="184731" cy="264560"/>
    <xdr:sp macro="" textlink="">
      <xdr:nvSpPr>
        <xdr:cNvPr id="27" name="CaixaDeTexto 26"/>
        <xdr:cNvSpPr txBox="1"/>
      </xdr:nvSpPr>
      <xdr:spPr>
        <a:xfrm>
          <a:off x="3810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31</xdr:row>
      <xdr:rowOff>152400</xdr:rowOff>
    </xdr:from>
    <xdr:ext cx="184731" cy="264560"/>
    <xdr:sp macro="" textlink="">
      <xdr:nvSpPr>
        <xdr:cNvPr id="28" name="CaixaDeTexto 27"/>
        <xdr:cNvSpPr txBox="1"/>
      </xdr:nvSpPr>
      <xdr:spPr>
        <a:xfrm>
          <a:off x="66675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4" workbookViewId="0">
      <selection activeCell="G28" sqref="G28"/>
    </sheetView>
  </sheetViews>
  <sheetFormatPr defaultRowHeight="12.75" x14ac:dyDescent="0.2"/>
  <cols>
    <col min="1" max="1" width="5.7109375" style="1" customWidth="1"/>
    <col min="2" max="2" width="29.140625" style="1" customWidth="1"/>
    <col min="3" max="8" width="13.7109375" style="1" customWidth="1"/>
    <col min="9" max="9" width="5.7109375" style="1" customWidth="1"/>
    <col min="10" max="10" width="34.28515625" style="1" customWidth="1"/>
    <col min="11" max="16" width="13.7109375" style="1" customWidth="1"/>
    <col min="17" max="17" width="9.140625" style="1"/>
    <col min="18" max="18" width="14.42578125" style="1" customWidth="1"/>
    <col min="19" max="16384" width="9.140625" style="1"/>
  </cols>
  <sheetData>
    <row r="1" spans="1:16" ht="14.25" x14ac:dyDescent="0.3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4.25" x14ac:dyDescent="0.3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4.25" x14ac:dyDescent="0.3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1:16" ht="15" thickBot="1" x14ac:dyDescent="0.35">
      <c r="A4" s="49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</row>
    <row r="5" spans="1:16" ht="13.5" thickBot="1" x14ac:dyDescent="0.25">
      <c r="A5" s="2"/>
      <c r="B5" s="2"/>
      <c r="C5" s="2"/>
      <c r="D5" s="2"/>
      <c r="E5" s="2"/>
      <c r="F5" s="2"/>
      <c r="G5" s="2"/>
      <c r="H5" s="2"/>
      <c r="I5" s="3"/>
      <c r="J5" s="3"/>
      <c r="K5" s="3"/>
      <c r="M5" s="2"/>
      <c r="N5" s="2"/>
    </row>
    <row r="6" spans="1:16" ht="12.75" customHeight="1" x14ac:dyDescent="0.2">
      <c r="A6" s="52" t="s">
        <v>4</v>
      </c>
      <c r="B6" s="54" t="s">
        <v>5</v>
      </c>
      <c r="C6" s="56" t="s">
        <v>6</v>
      </c>
      <c r="D6" s="56" t="s">
        <v>63</v>
      </c>
      <c r="E6" s="58" t="s">
        <v>64</v>
      </c>
      <c r="F6" s="58" t="s">
        <v>65</v>
      </c>
      <c r="G6" s="58" t="s">
        <v>66</v>
      </c>
      <c r="H6" s="61" t="s">
        <v>7</v>
      </c>
      <c r="I6" s="63" t="s">
        <v>4</v>
      </c>
      <c r="J6" s="54" t="s">
        <v>8</v>
      </c>
      <c r="K6" s="56" t="str">
        <f>C6</f>
        <v>ORÇADO 2017</v>
      </c>
      <c r="L6" s="56" t="str">
        <f t="shared" ref="L6:P6" si="0">D6</f>
        <v>Orçado até setembro 2017 - total</v>
      </c>
      <c r="M6" s="56" t="str">
        <f t="shared" si="0"/>
        <v>Realizado até setembro 2017 - seccional</v>
      </c>
      <c r="N6" s="56" t="str">
        <f t="shared" si="0"/>
        <v>Realizado até setembro 2017 - subseções</v>
      </c>
      <c r="O6" s="56" t="str">
        <f t="shared" si="0"/>
        <v>Realizado até setembro 2017 - total</v>
      </c>
      <c r="P6" s="56" t="str">
        <f t="shared" si="0"/>
        <v>Diferença orçado / realizado - total</v>
      </c>
    </row>
    <row r="7" spans="1:16" ht="26.25" customHeight="1" thickBot="1" x14ac:dyDescent="0.25">
      <c r="A7" s="53"/>
      <c r="B7" s="55"/>
      <c r="C7" s="57"/>
      <c r="D7" s="57"/>
      <c r="E7" s="59"/>
      <c r="F7" s="59"/>
      <c r="G7" s="59"/>
      <c r="H7" s="62"/>
      <c r="I7" s="64"/>
      <c r="J7" s="55"/>
      <c r="K7" s="57"/>
      <c r="L7" s="57"/>
      <c r="M7" s="57"/>
      <c r="N7" s="57"/>
      <c r="O7" s="57"/>
      <c r="P7" s="57"/>
    </row>
    <row r="8" spans="1:16" x14ac:dyDescent="0.2">
      <c r="A8" s="4" t="s">
        <v>9</v>
      </c>
      <c r="B8" s="5" t="s">
        <v>10</v>
      </c>
      <c r="C8" s="6"/>
      <c r="D8" s="6"/>
      <c r="E8" s="6"/>
      <c r="F8" s="6"/>
      <c r="G8" s="6"/>
      <c r="H8" s="6"/>
      <c r="I8" s="7" t="s">
        <v>11</v>
      </c>
      <c r="J8" s="8" t="s">
        <v>12</v>
      </c>
      <c r="K8" s="6"/>
      <c r="L8" s="6"/>
      <c r="M8" s="6"/>
      <c r="N8" s="6"/>
      <c r="O8" s="6"/>
      <c r="P8" s="6"/>
    </row>
    <row r="9" spans="1:16" x14ac:dyDescent="0.2">
      <c r="A9" s="9" t="s">
        <v>13</v>
      </c>
      <c r="B9" s="10" t="s">
        <v>14</v>
      </c>
      <c r="C9" s="11">
        <v>40459482.280000001</v>
      </c>
      <c r="D9" s="11">
        <v>34528463.079999998</v>
      </c>
      <c r="E9" s="11">
        <v>33524716.809999999</v>
      </c>
      <c r="F9" s="11">
        <v>0</v>
      </c>
      <c r="G9" s="11">
        <v>33524716.809999999</v>
      </c>
      <c r="H9" s="12">
        <v>-1003746.2699999996</v>
      </c>
      <c r="I9" s="13" t="s">
        <v>15</v>
      </c>
      <c r="J9" s="14" t="s">
        <v>16</v>
      </c>
      <c r="K9" s="15"/>
      <c r="L9" s="15"/>
      <c r="M9" s="11"/>
      <c r="N9" s="11"/>
      <c r="O9" s="15"/>
      <c r="P9" s="15"/>
    </row>
    <row r="10" spans="1:16" x14ac:dyDescent="0.2">
      <c r="A10" s="9" t="s">
        <v>17</v>
      </c>
      <c r="B10" s="10" t="s">
        <v>18</v>
      </c>
      <c r="C10" s="11">
        <v>5000000</v>
      </c>
      <c r="D10" s="11">
        <v>3750000</v>
      </c>
      <c r="E10" s="11">
        <v>5995737.2699999996</v>
      </c>
      <c r="F10" s="11">
        <v>0</v>
      </c>
      <c r="G10" s="11">
        <v>5995737.2699999996</v>
      </c>
      <c r="H10" s="12">
        <v>2245737.2699999996</v>
      </c>
      <c r="I10" s="13" t="s">
        <v>19</v>
      </c>
      <c r="J10" s="14" t="s">
        <v>20</v>
      </c>
      <c r="K10" s="16">
        <v>22990000</v>
      </c>
      <c r="L10" s="16">
        <v>17242500</v>
      </c>
      <c r="M10" s="11">
        <v>16333250.640000001</v>
      </c>
      <c r="N10" s="16">
        <v>21192.559999999998</v>
      </c>
      <c r="O10" s="16">
        <v>16354443.200000001</v>
      </c>
      <c r="P10" s="17">
        <v>888056.79999999888</v>
      </c>
    </row>
    <row r="11" spans="1:16" x14ac:dyDescent="0.2">
      <c r="A11" s="9" t="s">
        <v>21</v>
      </c>
      <c r="B11" s="10" t="s">
        <v>22</v>
      </c>
      <c r="C11" s="11">
        <v>80000</v>
      </c>
      <c r="D11" s="11">
        <v>60000</v>
      </c>
      <c r="E11" s="11">
        <v>55024.6</v>
      </c>
      <c r="F11" s="11">
        <v>0</v>
      </c>
      <c r="G11" s="11">
        <v>55024.6</v>
      </c>
      <c r="H11" s="12">
        <v>-4975.4000000000015</v>
      </c>
      <c r="I11" s="13" t="s">
        <v>23</v>
      </c>
      <c r="J11" s="14" t="s">
        <v>24</v>
      </c>
      <c r="K11" s="16">
        <v>1810000</v>
      </c>
      <c r="L11" s="16">
        <v>1357500</v>
      </c>
      <c r="M11" s="11">
        <v>480555.3600000001</v>
      </c>
      <c r="N11" s="16">
        <v>704165.78</v>
      </c>
      <c r="O11" s="16">
        <v>1184721.1400000001</v>
      </c>
      <c r="P11" s="17">
        <v>172778.85999999987</v>
      </c>
    </row>
    <row r="12" spans="1:16" x14ac:dyDescent="0.2">
      <c r="A12" s="9" t="s">
        <v>25</v>
      </c>
      <c r="B12" s="10" t="s">
        <v>26</v>
      </c>
      <c r="C12" s="11">
        <v>1829400</v>
      </c>
      <c r="D12" s="11">
        <v>1372050</v>
      </c>
      <c r="E12" s="11">
        <v>2101786.46</v>
      </c>
      <c r="F12" s="11">
        <v>0</v>
      </c>
      <c r="G12" s="11">
        <v>2101786.46</v>
      </c>
      <c r="H12" s="12">
        <v>729736.46</v>
      </c>
      <c r="I12" s="13" t="s">
        <v>27</v>
      </c>
      <c r="J12" s="14" t="s">
        <v>28</v>
      </c>
      <c r="K12" s="16">
        <v>10779000</v>
      </c>
      <c r="L12" s="16">
        <v>8084250</v>
      </c>
      <c r="M12" s="11">
        <v>6438333.8800000008</v>
      </c>
      <c r="N12" s="16">
        <v>2585792.1200000006</v>
      </c>
      <c r="O12" s="16">
        <v>9024126.0000000019</v>
      </c>
      <c r="P12" s="17">
        <v>-939876.00000000186</v>
      </c>
    </row>
    <row r="13" spans="1:16" x14ac:dyDescent="0.2">
      <c r="A13" s="9" t="s">
        <v>29</v>
      </c>
      <c r="B13" s="10" t="s">
        <v>30</v>
      </c>
      <c r="C13" s="11">
        <v>4880000</v>
      </c>
      <c r="D13" s="11">
        <v>3510000</v>
      </c>
      <c r="E13" s="11">
        <v>4110806.1100000003</v>
      </c>
      <c r="F13" s="11">
        <v>1051063.8700000001</v>
      </c>
      <c r="G13" s="11">
        <v>5161869.9800000004</v>
      </c>
      <c r="H13" s="12">
        <v>1651869.9800000004</v>
      </c>
      <c r="I13" s="18"/>
      <c r="J13" s="19"/>
      <c r="K13" s="18"/>
      <c r="L13" s="18"/>
      <c r="M13" s="11"/>
      <c r="N13" s="11"/>
      <c r="O13" s="18"/>
      <c r="P13" s="18"/>
    </row>
    <row r="14" spans="1:16" x14ac:dyDescent="0.2">
      <c r="A14" s="9"/>
      <c r="B14" s="10"/>
      <c r="C14" s="11">
        <v>0</v>
      </c>
      <c r="D14" s="11">
        <v>0</v>
      </c>
      <c r="E14" s="11">
        <v>0</v>
      </c>
      <c r="F14" s="11">
        <v>30000</v>
      </c>
      <c r="G14" s="11">
        <v>30000</v>
      </c>
      <c r="H14" s="11">
        <v>30000</v>
      </c>
      <c r="I14" s="13" t="s">
        <v>31</v>
      </c>
      <c r="J14" s="14" t="s">
        <v>32</v>
      </c>
      <c r="K14" s="15"/>
      <c r="L14" s="15"/>
      <c r="M14" s="11"/>
      <c r="N14" s="11"/>
      <c r="O14" s="15"/>
      <c r="P14" s="15"/>
    </row>
    <row r="15" spans="1:16" x14ac:dyDescent="0.2">
      <c r="A15" s="9" t="s">
        <v>33</v>
      </c>
      <c r="B15" s="10" t="s">
        <v>34</v>
      </c>
      <c r="C15" s="20"/>
      <c r="D15" s="20"/>
      <c r="E15" s="20"/>
      <c r="F15" s="20"/>
      <c r="G15" s="20"/>
      <c r="H15" s="20"/>
      <c r="I15" s="13" t="s">
        <v>35</v>
      </c>
      <c r="J15" s="14" t="s">
        <v>36</v>
      </c>
      <c r="K15" s="15">
        <v>15910818.798</v>
      </c>
      <c r="L15" s="15">
        <v>13397462.078000002</v>
      </c>
      <c r="M15" s="11">
        <v>13832130.000000002</v>
      </c>
      <c r="N15" s="15">
        <v>0</v>
      </c>
      <c r="O15" s="15">
        <v>13832130.000000002</v>
      </c>
      <c r="P15" s="17">
        <v>-434667.92200000025</v>
      </c>
    </row>
    <row r="16" spans="1:16" x14ac:dyDescent="0.2">
      <c r="A16" s="9" t="s">
        <v>37</v>
      </c>
      <c r="B16" s="10" t="s">
        <v>38</v>
      </c>
      <c r="C16" s="11">
        <v>1000000</v>
      </c>
      <c r="D16" s="11">
        <v>750000</v>
      </c>
      <c r="E16" s="11">
        <v>1256113.1400000001</v>
      </c>
      <c r="F16" s="11">
        <v>63383.199999999997</v>
      </c>
      <c r="G16" s="11">
        <v>1319496.3400000001</v>
      </c>
      <c r="H16" s="12">
        <v>569496.34000000008</v>
      </c>
      <c r="I16" s="18"/>
      <c r="J16" s="19"/>
      <c r="K16" s="18"/>
      <c r="L16" s="18"/>
      <c r="M16" s="11"/>
      <c r="N16" s="11"/>
      <c r="O16" s="18"/>
      <c r="P16" s="18"/>
    </row>
    <row r="17" spans="1:16" x14ac:dyDescent="0.2">
      <c r="A17" s="9" t="s">
        <v>39</v>
      </c>
      <c r="B17" s="10" t="s">
        <v>40</v>
      </c>
      <c r="C17" s="11">
        <v>0</v>
      </c>
      <c r="D17" s="11"/>
      <c r="E17" s="11">
        <v>0</v>
      </c>
      <c r="F17" s="11"/>
      <c r="G17" s="11">
        <v>0</v>
      </c>
      <c r="H17" s="12">
        <v>0</v>
      </c>
      <c r="I17" s="13" t="s">
        <v>41</v>
      </c>
      <c r="J17" s="14" t="s">
        <v>42</v>
      </c>
      <c r="K17" s="15"/>
      <c r="L17" s="15"/>
      <c r="M17" s="11"/>
      <c r="N17" s="11"/>
      <c r="O17" s="15"/>
      <c r="P17" s="15"/>
    </row>
    <row r="18" spans="1:16" x14ac:dyDescent="0.2">
      <c r="A18" s="9" t="s">
        <v>43</v>
      </c>
      <c r="B18" s="10" t="s">
        <v>44</v>
      </c>
      <c r="C18" s="11">
        <v>0</v>
      </c>
      <c r="D18" s="11"/>
      <c r="E18" s="11">
        <v>0</v>
      </c>
      <c r="F18" s="11"/>
      <c r="G18" s="11"/>
      <c r="H18" s="12">
        <v>0</v>
      </c>
      <c r="I18" s="13" t="s">
        <v>45</v>
      </c>
      <c r="J18" s="14" t="s">
        <v>46</v>
      </c>
      <c r="K18" s="15"/>
      <c r="L18" s="15"/>
      <c r="M18" s="11"/>
      <c r="N18" s="11"/>
      <c r="O18" s="15"/>
      <c r="P18" s="15"/>
    </row>
    <row r="19" spans="1:16" x14ac:dyDescent="0.2">
      <c r="A19" s="9" t="s">
        <v>47</v>
      </c>
      <c r="B19" s="10" t="s">
        <v>48</v>
      </c>
      <c r="C19" s="11">
        <v>0</v>
      </c>
      <c r="D19" s="11"/>
      <c r="E19" s="11">
        <v>0</v>
      </c>
      <c r="F19" s="11"/>
      <c r="G19" s="11"/>
      <c r="H19" s="12">
        <v>0</v>
      </c>
      <c r="I19" s="13" t="s">
        <v>49</v>
      </c>
      <c r="J19" s="14" t="s">
        <v>50</v>
      </c>
      <c r="K19" s="15">
        <v>1210000</v>
      </c>
      <c r="L19" s="15">
        <v>907500</v>
      </c>
      <c r="M19" s="11">
        <v>3589471.06</v>
      </c>
      <c r="N19" s="15">
        <v>0</v>
      </c>
      <c r="O19" s="15">
        <v>3589471.06</v>
      </c>
      <c r="P19" s="17">
        <v>-2681971.06</v>
      </c>
    </row>
    <row r="20" spans="1:16" x14ac:dyDescent="0.2">
      <c r="A20" s="9"/>
      <c r="B20" s="10"/>
      <c r="C20" s="11"/>
      <c r="D20" s="11"/>
      <c r="E20" s="11"/>
      <c r="F20" s="11"/>
      <c r="G20" s="11"/>
      <c r="H20" s="11"/>
      <c r="I20" s="13" t="s">
        <v>51</v>
      </c>
      <c r="J20" s="14" t="s">
        <v>52</v>
      </c>
      <c r="K20" s="15">
        <v>4850000</v>
      </c>
      <c r="L20" s="15">
        <v>2829166.6666666665</v>
      </c>
      <c r="M20" s="11">
        <v>419957.81</v>
      </c>
      <c r="N20" s="15">
        <v>0</v>
      </c>
      <c r="O20" s="15">
        <v>419957.81</v>
      </c>
      <c r="P20" s="17">
        <v>2409208.8566666665</v>
      </c>
    </row>
    <row r="21" spans="1:16" x14ac:dyDescent="0.2">
      <c r="A21" s="9" t="s">
        <v>53</v>
      </c>
      <c r="B21" s="10" t="s">
        <v>54</v>
      </c>
      <c r="C21" s="16"/>
      <c r="D21" s="16"/>
      <c r="E21" s="16"/>
      <c r="F21" s="16"/>
      <c r="G21" s="16"/>
      <c r="H21" s="16"/>
      <c r="I21" s="18"/>
      <c r="J21" s="19"/>
      <c r="K21" s="18"/>
      <c r="L21" s="18"/>
      <c r="M21" s="16"/>
      <c r="N21" s="16"/>
      <c r="O21" s="18"/>
      <c r="P21" s="18"/>
    </row>
    <row r="22" spans="1:16" x14ac:dyDescent="0.2">
      <c r="A22" s="9"/>
      <c r="B22" s="10" t="s">
        <v>55</v>
      </c>
      <c r="C22" s="16">
        <v>5050000</v>
      </c>
      <c r="D22" s="16">
        <v>0</v>
      </c>
      <c r="E22" s="11">
        <v>0</v>
      </c>
      <c r="F22" s="16">
        <v>0</v>
      </c>
      <c r="G22" s="16">
        <v>0</v>
      </c>
      <c r="H22" s="12">
        <v>0</v>
      </c>
      <c r="I22" s="13" t="s">
        <v>56</v>
      </c>
      <c r="J22" s="14" t="s">
        <v>57</v>
      </c>
      <c r="K22" s="15"/>
      <c r="L22" s="15"/>
      <c r="M22" s="11">
        <v>0</v>
      </c>
      <c r="N22" s="15"/>
      <c r="O22" s="15"/>
      <c r="P22" s="17"/>
    </row>
    <row r="23" spans="1:16" x14ac:dyDescent="0.2">
      <c r="A23" s="9"/>
      <c r="B23" s="10" t="s">
        <v>58</v>
      </c>
      <c r="C23" s="16"/>
      <c r="D23" s="16"/>
      <c r="E23" s="11">
        <v>0</v>
      </c>
      <c r="F23" s="11"/>
      <c r="G23" s="11"/>
      <c r="H23" s="12">
        <v>0</v>
      </c>
      <c r="I23" s="13"/>
      <c r="J23" s="14" t="s">
        <v>59</v>
      </c>
      <c r="K23" s="15">
        <v>330000</v>
      </c>
      <c r="L23" s="15">
        <v>247500</v>
      </c>
      <c r="M23" s="21">
        <v>193680</v>
      </c>
      <c r="N23" s="15">
        <v>563.08000000000004</v>
      </c>
      <c r="O23" s="15">
        <v>194243.08</v>
      </c>
      <c r="P23" s="17">
        <v>53256.920000000013</v>
      </c>
    </row>
    <row r="24" spans="1:16" x14ac:dyDescent="0.2">
      <c r="A24" s="9"/>
      <c r="B24" s="10"/>
      <c r="C24" s="10"/>
      <c r="D24" s="10"/>
      <c r="E24" s="10"/>
      <c r="F24" s="10"/>
      <c r="G24" s="10"/>
      <c r="H24" s="10"/>
      <c r="I24" s="13" t="s">
        <v>60</v>
      </c>
      <c r="J24" s="14" t="s">
        <v>61</v>
      </c>
      <c r="K24" s="15">
        <v>419063.48</v>
      </c>
      <c r="L24" s="15">
        <v>314297.61</v>
      </c>
      <c r="M24" s="11">
        <v>0</v>
      </c>
      <c r="N24" s="15">
        <v>0</v>
      </c>
      <c r="O24" s="15">
        <v>0</v>
      </c>
      <c r="P24" s="17">
        <v>314297.61</v>
      </c>
    </row>
    <row r="25" spans="1:16" ht="13.5" thickBot="1" x14ac:dyDescent="0.25">
      <c r="A25" s="22"/>
      <c r="B25" s="23"/>
      <c r="C25" s="23"/>
      <c r="D25" s="23"/>
      <c r="E25" s="23"/>
      <c r="F25" s="23"/>
      <c r="G25" s="23"/>
      <c r="H25" s="23"/>
      <c r="I25" s="24"/>
      <c r="J25" s="14"/>
      <c r="K25" s="25"/>
      <c r="L25" s="25"/>
      <c r="M25" s="23"/>
      <c r="N25" s="23"/>
      <c r="O25" s="25"/>
      <c r="P25" s="25"/>
    </row>
    <row r="26" spans="1:16" ht="13.5" thickBot="1" x14ac:dyDescent="0.25">
      <c r="A26" s="26"/>
      <c r="B26" s="27" t="s">
        <v>62</v>
      </c>
      <c r="C26" s="28">
        <f>SUM(C9:C25)</f>
        <v>58298882.280000001</v>
      </c>
      <c r="D26" s="28">
        <f t="shared" ref="D26:H26" si="1">SUM(D9:D25)</f>
        <v>43970513.079999998</v>
      </c>
      <c r="E26" s="28">
        <f t="shared" si="1"/>
        <v>47044184.390000001</v>
      </c>
      <c r="F26" s="28">
        <f t="shared" si="1"/>
        <v>1144447.07</v>
      </c>
      <c r="G26" s="28">
        <f t="shared" si="1"/>
        <v>48188631.460000008</v>
      </c>
      <c r="H26" s="28">
        <f t="shared" si="1"/>
        <v>4218118.3800000008</v>
      </c>
      <c r="I26" s="29"/>
      <c r="J26" s="30" t="s">
        <v>62</v>
      </c>
      <c r="K26" s="31">
        <f>SUM(K9:K25)</f>
        <v>58298882.277999997</v>
      </c>
      <c r="L26" s="31">
        <f t="shared" ref="L26:P26" si="2">SUM(L9:L25)</f>
        <v>44380176.354666665</v>
      </c>
      <c r="M26" s="28">
        <f t="shared" si="2"/>
        <v>41287378.750000007</v>
      </c>
      <c r="N26" s="28">
        <f t="shared" si="2"/>
        <v>3311713.540000001</v>
      </c>
      <c r="O26" s="31">
        <f t="shared" si="2"/>
        <v>44599092.290000007</v>
      </c>
      <c r="P26" s="31">
        <f t="shared" si="2"/>
        <v>-218915.93533333694</v>
      </c>
    </row>
    <row r="27" spans="1:16" x14ac:dyDescent="0.2">
      <c r="P27" s="32"/>
    </row>
    <row r="28" spans="1:16" x14ac:dyDescent="0.2">
      <c r="G28" s="32"/>
      <c r="K28" s="33"/>
      <c r="O28" s="32"/>
      <c r="P28" s="32"/>
    </row>
    <row r="29" spans="1:16" x14ac:dyDescent="0.2">
      <c r="G29" s="32"/>
      <c r="K29" s="33"/>
      <c r="O29" s="32"/>
      <c r="P29" s="32"/>
    </row>
    <row r="30" spans="1:16" x14ac:dyDescent="0.2">
      <c r="G30" s="32"/>
      <c r="K30" s="33"/>
      <c r="O30" s="32"/>
      <c r="P30" s="32"/>
    </row>
    <row r="31" spans="1:16" x14ac:dyDescent="0.2">
      <c r="C31" s="34"/>
      <c r="D31" s="34"/>
      <c r="E31" s="34"/>
      <c r="F31" s="34"/>
      <c r="G31" s="34"/>
      <c r="H31" s="34"/>
      <c r="K31" s="35"/>
      <c r="M31" s="34"/>
      <c r="N31" s="34"/>
    </row>
    <row r="32" spans="1:16" x14ac:dyDescent="0.2">
      <c r="B32" s="36"/>
      <c r="C32" s="37"/>
      <c r="D32" s="37"/>
      <c r="E32" s="37"/>
      <c r="F32" s="37"/>
      <c r="G32" s="37"/>
      <c r="H32" s="37"/>
      <c r="I32" s="38"/>
      <c r="J32" s="39"/>
      <c r="K32" s="34"/>
      <c r="M32" s="34"/>
      <c r="N32" s="34"/>
    </row>
    <row r="33" spans="2:14" x14ac:dyDescent="0.2">
      <c r="B33" s="36"/>
      <c r="C33" s="37"/>
      <c r="D33" s="37"/>
      <c r="E33" s="37"/>
      <c r="F33" s="37"/>
      <c r="G33" s="37"/>
      <c r="H33" s="37"/>
      <c r="I33" s="38"/>
      <c r="J33" s="39"/>
      <c r="M33" s="34"/>
      <c r="N33" s="34"/>
    </row>
    <row r="34" spans="2:14" x14ac:dyDescent="0.2">
      <c r="B34" s="40"/>
      <c r="C34" s="37"/>
      <c r="D34" s="37"/>
      <c r="E34" s="37"/>
      <c r="F34" s="37"/>
      <c r="G34" s="37"/>
      <c r="H34" s="37"/>
      <c r="I34" s="38"/>
      <c r="J34" s="39"/>
      <c r="M34" s="34"/>
      <c r="N34" s="34"/>
    </row>
    <row r="35" spans="2:14" x14ac:dyDescent="0.2">
      <c r="B35" s="40"/>
      <c r="C35" s="38"/>
      <c r="D35" s="38"/>
      <c r="E35" s="38"/>
      <c r="F35" s="38"/>
      <c r="G35" s="38"/>
      <c r="H35" s="38"/>
      <c r="I35" s="38"/>
      <c r="J35" s="39"/>
    </row>
    <row r="36" spans="2:14" x14ac:dyDescent="0.2">
      <c r="B36" s="40"/>
      <c r="C36" s="38"/>
      <c r="D36" s="38"/>
      <c r="E36" s="38"/>
      <c r="F36" s="38"/>
      <c r="G36" s="38"/>
      <c r="H36" s="38"/>
      <c r="I36" s="40"/>
      <c r="J36" s="39"/>
    </row>
    <row r="37" spans="2:14" x14ac:dyDescent="0.2">
      <c r="B37" s="36"/>
      <c r="C37" s="38"/>
      <c r="D37" s="38"/>
      <c r="E37" s="38"/>
      <c r="F37" s="38"/>
      <c r="G37" s="38"/>
      <c r="H37" s="38"/>
      <c r="I37" s="40"/>
      <c r="J37" s="39"/>
    </row>
    <row r="38" spans="2:14" x14ac:dyDescent="0.2">
      <c r="B38" s="36"/>
      <c r="C38" s="38"/>
      <c r="D38" s="38"/>
      <c r="E38" s="38"/>
      <c r="F38" s="38"/>
      <c r="G38" s="38"/>
      <c r="H38" s="38"/>
      <c r="I38" s="40"/>
      <c r="J38" s="39"/>
    </row>
    <row r="39" spans="2:14" x14ac:dyDescent="0.2">
      <c r="B39" s="38"/>
      <c r="C39" s="38"/>
      <c r="D39" s="38"/>
      <c r="E39" s="38"/>
      <c r="F39" s="38"/>
      <c r="G39" s="38"/>
      <c r="H39" s="38"/>
      <c r="I39" s="40"/>
      <c r="J39" s="39"/>
    </row>
    <row r="40" spans="2:14" x14ac:dyDescent="0.2">
      <c r="B40" s="38"/>
      <c r="C40" s="38"/>
      <c r="D40" s="38"/>
      <c r="E40" s="38"/>
      <c r="F40" s="38"/>
      <c r="G40" s="38"/>
      <c r="H40" s="38"/>
      <c r="I40" s="40"/>
      <c r="J40" s="39"/>
    </row>
    <row r="41" spans="2:14" x14ac:dyDescent="0.2">
      <c r="B41" s="38"/>
      <c r="C41" s="38"/>
      <c r="D41" s="38"/>
      <c r="E41" s="38"/>
      <c r="F41" s="38"/>
      <c r="G41" s="38"/>
      <c r="H41" s="38"/>
      <c r="I41" s="40"/>
      <c r="J41" s="39"/>
    </row>
    <row r="42" spans="2:14" x14ac:dyDescent="0.2">
      <c r="B42" s="60"/>
      <c r="C42" s="60"/>
      <c r="D42" s="60"/>
      <c r="E42" s="60"/>
      <c r="F42" s="60"/>
      <c r="G42" s="60"/>
      <c r="H42" s="60"/>
      <c r="I42" s="60"/>
      <c r="J42" s="60"/>
    </row>
    <row r="43" spans="2:14" x14ac:dyDescent="0.2">
      <c r="B43" s="60"/>
      <c r="C43" s="60"/>
      <c r="D43" s="60"/>
      <c r="E43" s="60"/>
      <c r="F43" s="60"/>
      <c r="G43" s="60"/>
      <c r="H43" s="60"/>
      <c r="I43" s="60"/>
      <c r="J43" s="60"/>
    </row>
    <row r="44" spans="2:14" ht="15.75" x14ac:dyDescent="0.25">
      <c r="C44" s="41"/>
      <c r="D44" s="41"/>
      <c r="E44" s="41"/>
      <c r="F44" s="41"/>
      <c r="G44" s="41"/>
      <c r="H44" s="41"/>
      <c r="I44" s="41"/>
      <c r="J44" s="42"/>
      <c r="M44" s="41"/>
      <c r="N44" s="41"/>
    </row>
    <row r="45" spans="2:14" ht="15.75" x14ac:dyDescent="0.25">
      <c r="I45" s="41"/>
      <c r="J45" s="41"/>
    </row>
    <row r="46" spans="2:14" ht="15.75" x14ac:dyDescent="0.25">
      <c r="I46" s="41"/>
      <c r="J46" s="41"/>
    </row>
    <row r="47" spans="2:14" ht="15.75" x14ac:dyDescent="0.25">
      <c r="I47" s="41"/>
      <c r="J47" s="42"/>
    </row>
    <row r="48" spans="2:14" ht="15.75" x14ac:dyDescent="0.25">
      <c r="I48" s="41"/>
      <c r="J48" s="42"/>
    </row>
  </sheetData>
  <sheetProtection algorithmName="SHA-512" hashValue="dRVeqb5xCEn0EQ0sEEyAQhJxXFroSHk3Lv2mqmJZ1qsw3kh61Sk7Of657OnbGqKePZ8qeeDN3Fz6XDoOyGNbPA==" saltValue="y1BI1kteTTobqPQKfw/LaQ==" spinCount="100000" sheet="1" objects="1" scenarios="1"/>
  <mergeCells count="22">
    <mergeCell ref="B43:J43"/>
    <mergeCell ref="G6:G7"/>
    <mergeCell ref="H6:H7"/>
    <mergeCell ref="I6:I7"/>
    <mergeCell ref="J6:J7"/>
    <mergeCell ref="B42:J42"/>
    <mergeCell ref="A1:P1"/>
    <mergeCell ref="A2:P2"/>
    <mergeCell ref="A3:P3"/>
    <mergeCell ref="A4:P4"/>
    <mergeCell ref="A6:A7"/>
    <mergeCell ref="B6:B7"/>
    <mergeCell ref="C6:C7"/>
    <mergeCell ref="D6:D7"/>
    <mergeCell ref="E6:E7"/>
    <mergeCell ref="F6:F7"/>
    <mergeCell ref="M6:M7"/>
    <mergeCell ref="N6:N7"/>
    <mergeCell ref="O6:O7"/>
    <mergeCell ref="P6:P7"/>
    <mergeCell ref="K6:K7"/>
    <mergeCell ref="L6:L7"/>
  </mergeCells>
  <pageMargins left="0.23622047244094491" right="0.23622047244094491" top="0.74803149606299213" bottom="0.74803149606299213" header="0.31496062992125984" footer="0.31496062992125984"/>
  <pageSetup scale="60" orientation="landscape" r:id="rId1"/>
  <headerFooter>
    <oddFooter>&amp;R&amp;"Arial,Itálico"OAB/PR - Acompanhamento orçamentário sintético - janeiro a março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SINT_REC_DESP</vt:lpstr>
      <vt:lpstr>SINT_REC_DESP!Area_de_impressao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dcterms:created xsi:type="dcterms:W3CDTF">2017-09-18T13:40:39Z</dcterms:created>
  <dcterms:modified xsi:type="dcterms:W3CDTF">2017-11-27T13:10:53Z</dcterms:modified>
</cp:coreProperties>
</file>