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7\Portal Transparência 2017 OABPR\"/>
    </mc:Choice>
  </mc:AlternateContent>
  <bookViews>
    <workbookView xWindow="0" yWindow="0" windowWidth="20490" windowHeight="7560"/>
  </bookViews>
  <sheets>
    <sheet name="DREs 3º trim 2017_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29" i="1"/>
  <c r="I28" i="1" s="1"/>
  <c r="I27" i="1" s="1"/>
  <c r="I25" i="1" s="1"/>
  <c r="I11" i="1"/>
  <c r="I10" i="1" s="1"/>
  <c r="I8" i="1" s="1"/>
  <c r="I21" i="1" s="1"/>
  <c r="I23" i="1" s="1"/>
  <c r="O29" i="1"/>
  <c r="O28" i="1" s="1"/>
  <c r="O27" i="1" s="1"/>
  <c r="O25" i="1" s="1"/>
  <c r="O18" i="1"/>
  <c r="O11" i="1"/>
  <c r="O10" i="1" l="1"/>
  <c r="O8" i="1" s="1"/>
  <c r="O21" i="1" s="1"/>
  <c r="O23" i="1" s="1"/>
  <c r="O38" i="1" s="1"/>
  <c r="O40" i="1" s="1"/>
  <c r="I38" i="1"/>
  <c r="I40" i="1" s="1"/>
  <c r="M18" i="1"/>
  <c r="K11" i="1" l="1"/>
  <c r="M29" i="1" l="1"/>
  <c r="M28" i="1" s="1"/>
  <c r="M27" i="1" s="1"/>
  <c r="M25" i="1" s="1"/>
  <c r="K29" i="1"/>
  <c r="K28" i="1" s="1"/>
  <c r="K27" i="1" s="1"/>
  <c r="K25" i="1" s="1"/>
  <c r="K18" i="1"/>
  <c r="M11" i="1"/>
  <c r="K10" i="1" l="1"/>
  <c r="K8" i="1" s="1"/>
  <c r="K21" i="1" s="1"/>
  <c r="K23" i="1" s="1"/>
  <c r="K38" i="1" s="1"/>
  <c r="K40" i="1" s="1"/>
  <c r="M10" i="1"/>
  <c r="M8" i="1" s="1"/>
  <c r="M21" i="1" s="1"/>
  <c r="M23" i="1" s="1"/>
  <c r="M38" i="1" s="1"/>
  <c r="M40" i="1" s="1"/>
</calcChain>
</file>

<file path=xl/sharedStrings.xml><?xml version="1.0" encoding="utf-8"?>
<sst xmlns="http://schemas.openxmlformats.org/spreadsheetml/2006/main" count="37" uniqueCount="37">
  <si>
    <t>ORDEM DOS ADVOGADOS DO BRASIL - SEÇÃO DO PARANÁ</t>
  </si>
  <si>
    <t>RECEITA OPERACIONAL BRUTA</t>
  </si>
  <si>
    <t>RECEITAS</t>
  </si>
  <si>
    <t>RECEITAS CORRENTES</t>
  </si>
  <si>
    <t>ANUIDADES DO EXERCÍCIO</t>
  </si>
  <si>
    <t>ANUIDADES DE EXERCÍCIOS ANTERIORES</t>
  </si>
  <si>
    <t>RECEITAS SOBRE INFRAÇÕES</t>
  </si>
  <si>
    <t>RECEITAS DE SERVIÇOS</t>
  </si>
  <si>
    <t>RECEITAS DIVERSAS</t>
  </si>
  <si>
    <t>TRANSFERÊNCIAS INTRACONSELHOS</t>
  </si>
  <si>
    <t>RECEITAS DE CAPITAL</t>
  </si>
  <si>
    <t>RECEITAS PATRIMONIAIS</t>
  </si>
  <si>
    <t>RECEITA LÍQUIDA</t>
  </si>
  <si>
    <t>RESULTADO BRUTO</t>
  </si>
  <si>
    <t>DESPESAS OPERACIONAIS</t>
  </si>
  <si>
    <t>DESPESAS</t>
  </si>
  <si>
    <t>DESPESAS CORRENTES</t>
  </si>
  <si>
    <t>DESPESAS DE CUSTEIO</t>
  </si>
  <si>
    <t>PESSOAL</t>
  </si>
  <si>
    <t>MATERIAL DE CONSUMO</t>
  </si>
  <si>
    <t>SERVIÇOS DE TERCEIROS - PESSOA FÍSICA</t>
  </si>
  <si>
    <t>SERVIÇOS DE TERCEIROS - PESSOA JURÍDICA</t>
  </si>
  <si>
    <t>DESPESAS COM DEPRECIAÇÕES</t>
  </si>
  <si>
    <t>OUTRAS DESPESAS</t>
  </si>
  <si>
    <t>TRANSFERÊNCIAS CORRENTES</t>
  </si>
  <si>
    <t>RESULTADO OPERACIONAL</t>
  </si>
  <si>
    <t>ROGÉRIO CESAR DE OLIVEIRA</t>
  </si>
  <si>
    <t>Presidente da OAB/Paraná</t>
  </si>
  <si>
    <t>Contador CRC/PR 033583/O-0</t>
  </si>
  <si>
    <t>SUPERAVIT / DEFICIT DO PERÍODO</t>
  </si>
  <si>
    <t>JOSÉ AUGUSTO ARAÚJO DE NORONHA</t>
  </si>
  <si>
    <t>Valores em reais</t>
  </si>
  <si>
    <t>01/01/2017 a 30/09/2017</t>
  </si>
  <si>
    <t>01/07/2017 a 30/09/2017</t>
  </si>
  <si>
    <t>Demonstração de Resultado para o período de 01/01/2017 a 30/09/2017</t>
  </si>
  <si>
    <t>01/01/2016 a 30/09/2016</t>
  </si>
  <si>
    <t>01/07/2016 a 30/09/2016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</si>
</sst>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Protection="1">
      <protection hidden="1"/>
    </xf>
    <xf numFmtId="164" fontId="1" fillId="2" borderId="0" xfId="0" applyNumberFormat="1" applyFont="1" applyFill="1" applyProtection="1">
      <protection hidden="1"/>
    </xf>
    <xf numFmtId="0" fontId="2" fillId="2" borderId="10" xfId="0" applyFont="1" applyFill="1" applyBorder="1" applyProtection="1">
      <protection hidden="1"/>
    </xf>
    <xf numFmtId="43" fontId="2" fillId="2" borderId="10" xfId="0" applyNumberFormat="1" applyFont="1" applyFill="1" applyBorder="1" applyProtection="1">
      <protection hidden="1"/>
    </xf>
    <xf numFmtId="0" fontId="1" fillId="2" borderId="10" xfId="0" applyFont="1" applyFill="1" applyBorder="1" applyProtection="1">
      <protection hidden="1"/>
    </xf>
    <xf numFmtId="164" fontId="1" fillId="2" borderId="10" xfId="0" applyNumberFormat="1" applyFont="1" applyFill="1" applyBorder="1" applyProtection="1">
      <protection hidden="1"/>
    </xf>
    <xf numFmtId="43" fontId="1" fillId="2" borderId="0" xfId="0" applyNumberFormat="1" applyFont="1" applyFill="1" applyProtection="1">
      <protection hidden="1"/>
    </xf>
    <xf numFmtId="0" fontId="2" fillId="2" borderId="11" xfId="0" applyFont="1" applyFill="1" applyBorder="1" applyProtection="1">
      <protection hidden="1"/>
    </xf>
    <xf numFmtId="43" fontId="2" fillId="2" borderId="11" xfId="0" applyNumberFormat="1" applyFont="1" applyFill="1" applyBorder="1" applyProtection="1">
      <protection hidden="1"/>
    </xf>
    <xf numFmtId="14" fontId="2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43" fontId="1" fillId="2" borderId="10" xfId="0" applyNumberFormat="1" applyFont="1" applyFill="1" applyBorder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63976</xdr:colOff>
      <xdr:row>1</xdr:row>
      <xdr:rowOff>47626</xdr:rowOff>
    </xdr:from>
    <xdr:ext cx="593250" cy="371474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33351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7"/>
  <sheetViews>
    <sheetView tabSelected="1" workbookViewId="0">
      <selection activeCell="T12" sqref="T12"/>
    </sheetView>
  </sheetViews>
  <sheetFormatPr defaultRowHeight="12" x14ac:dyDescent="0.2"/>
  <cols>
    <col min="1" max="1" width="0.7109375" style="1" customWidth="1"/>
    <col min="2" max="4" width="2.7109375" style="1" customWidth="1"/>
    <col min="5" max="7" width="9.140625" style="1"/>
    <col min="8" max="8" width="13.28515625" style="1" customWidth="1"/>
    <col min="9" max="9" width="13.5703125" style="1" customWidth="1"/>
    <col min="10" max="10" width="1.7109375" style="1" customWidth="1"/>
    <col min="11" max="11" width="14.140625" style="1" bestFit="1" customWidth="1"/>
    <col min="12" max="12" width="1.7109375" style="1" customWidth="1"/>
    <col min="13" max="13" width="14.140625" style="1" bestFit="1" customWidth="1"/>
    <col min="14" max="14" width="1.7109375" style="1" customWidth="1"/>
    <col min="15" max="15" width="14.140625" style="1" customWidth="1"/>
    <col min="16" max="16384" width="9.140625" style="1"/>
  </cols>
  <sheetData>
    <row r="1" spans="2:15" ht="6.75" customHeight="1" thickBot="1" x14ac:dyDescent="0.25"/>
    <row r="2" spans="2:15" ht="15" customHeight="1" x14ac:dyDescent="0.2">
      <c r="B2" s="15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</row>
    <row r="3" spans="2:15" x14ac:dyDescent="0.2">
      <c r="B3" s="18" t="s">
        <v>34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  <row r="4" spans="2:15" ht="15.75" customHeight="1" thickBot="1" x14ac:dyDescent="0.25">
      <c r="B4" s="21" t="s">
        <v>31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2:15" x14ac:dyDescent="0.2">
      <c r="K5" s="2"/>
      <c r="M5" s="2"/>
    </row>
    <row r="6" spans="2:15" ht="24.75" thickBot="1" x14ac:dyDescent="0.25">
      <c r="I6" s="10" t="s">
        <v>32</v>
      </c>
      <c r="K6" s="10" t="s">
        <v>33</v>
      </c>
      <c r="L6" s="11"/>
      <c r="M6" s="10" t="s">
        <v>35</v>
      </c>
      <c r="N6" s="11"/>
      <c r="O6" s="10" t="s">
        <v>36</v>
      </c>
    </row>
    <row r="7" spans="2:15" ht="12.75" thickTop="1" x14ac:dyDescent="0.2">
      <c r="K7" s="2"/>
      <c r="M7" s="2"/>
    </row>
    <row r="8" spans="2:15" x14ac:dyDescent="0.2">
      <c r="B8" s="3" t="s">
        <v>1</v>
      </c>
      <c r="C8" s="3"/>
      <c r="D8" s="3"/>
      <c r="E8" s="3"/>
      <c r="F8" s="3"/>
      <c r="G8" s="3"/>
      <c r="H8" s="3"/>
      <c r="I8" s="4">
        <f>I10</f>
        <v>48188631.460000008</v>
      </c>
      <c r="J8" s="3"/>
      <c r="K8" s="4">
        <f>K10</f>
        <v>11142543.83</v>
      </c>
      <c r="L8" s="5"/>
      <c r="M8" s="4">
        <f>M10</f>
        <v>43820062.490000002</v>
      </c>
      <c r="N8" s="13"/>
      <c r="O8" s="9">
        <f>O10</f>
        <v>11261085.68</v>
      </c>
    </row>
    <row r="9" spans="2:15" x14ac:dyDescent="0.2">
      <c r="B9" s="5"/>
      <c r="C9" s="5"/>
      <c r="D9" s="5"/>
      <c r="E9" s="5"/>
      <c r="F9" s="5"/>
      <c r="G9" s="5"/>
      <c r="H9" s="5"/>
      <c r="I9" s="13"/>
      <c r="J9" s="5"/>
      <c r="K9" s="6"/>
      <c r="L9" s="5"/>
      <c r="M9" s="13"/>
      <c r="N9" s="13"/>
      <c r="O9" s="7"/>
    </row>
    <row r="10" spans="2:15" x14ac:dyDescent="0.2">
      <c r="B10" s="1" t="s">
        <v>2</v>
      </c>
      <c r="I10" s="2">
        <f>I11+I18</f>
        <v>48188631.460000008</v>
      </c>
      <c r="K10" s="2">
        <f>K11+K18</f>
        <v>11142543.83</v>
      </c>
      <c r="M10" s="7">
        <f>M11+M18</f>
        <v>43820062.490000002</v>
      </c>
      <c r="N10" s="7"/>
      <c r="O10" s="7">
        <f>O11+O18</f>
        <v>11261085.68</v>
      </c>
    </row>
    <row r="11" spans="2:15" x14ac:dyDescent="0.2">
      <c r="C11" s="1" t="s">
        <v>3</v>
      </c>
      <c r="I11" s="2">
        <f>SUM(I12:I17)</f>
        <v>46869135.120000005</v>
      </c>
      <c r="K11" s="2">
        <f>SUM(K12:K17)</f>
        <v>10780346.18</v>
      </c>
      <c r="M11" s="7">
        <f>SUM(M12:M17)</f>
        <v>42473771.109999999</v>
      </c>
      <c r="N11" s="7"/>
      <c r="O11" s="7">
        <f>SUM(O12:O17)</f>
        <v>10796330</v>
      </c>
    </row>
    <row r="12" spans="2:15" x14ac:dyDescent="0.2">
      <c r="D12" s="1" t="s">
        <v>4</v>
      </c>
      <c r="I12" s="7">
        <v>33524716.810000002</v>
      </c>
      <c r="K12" s="7">
        <v>5823735.6500000004</v>
      </c>
      <c r="M12" s="7">
        <v>29295765.530000001</v>
      </c>
      <c r="N12" s="7"/>
      <c r="O12" s="7">
        <v>5059238.8</v>
      </c>
    </row>
    <row r="13" spans="2:15" x14ac:dyDescent="0.2">
      <c r="D13" s="1" t="s">
        <v>5</v>
      </c>
      <c r="I13" s="7">
        <v>5995737.2699999996</v>
      </c>
      <c r="K13" s="7">
        <v>2135603.77</v>
      </c>
      <c r="M13" s="7">
        <v>4354316.49</v>
      </c>
      <c r="N13" s="7"/>
      <c r="O13" s="7">
        <v>1370139.01</v>
      </c>
    </row>
    <row r="14" spans="2:15" x14ac:dyDescent="0.2">
      <c r="D14" s="1" t="s">
        <v>6</v>
      </c>
      <c r="I14" s="7">
        <v>55024.599999999991</v>
      </c>
      <c r="K14" s="7">
        <v>8121.08</v>
      </c>
      <c r="M14" s="7">
        <v>164642.39000000001</v>
      </c>
      <c r="N14" s="7"/>
      <c r="O14" s="7">
        <v>158029.88</v>
      </c>
    </row>
    <row r="15" spans="2:15" x14ac:dyDescent="0.2">
      <c r="D15" s="1" t="s">
        <v>7</v>
      </c>
      <c r="I15" s="7">
        <v>2101786.46</v>
      </c>
      <c r="K15" s="7">
        <v>593229.67999999993</v>
      </c>
      <c r="M15" s="7">
        <v>1896515.11</v>
      </c>
      <c r="N15" s="7"/>
      <c r="O15" s="7">
        <v>473306.2</v>
      </c>
    </row>
    <row r="16" spans="2:15" x14ac:dyDescent="0.2">
      <c r="D16" s="1" t="s">
        <v>8</v>
      </c>
      <c r="I16" s="7">
        <v>5161869.9800000004</v>
      </c>
      <c r="K16" s="7">
        <v>2189656</v>
      </c>
      <c r="M16" s="7">
        <v>5327300.6100000003</v>
      </c>
      <c r="N16" s="7"/>
      <c r="O16" s="7">
        <v>2300385.1300000004</v>
      </c>
    </row>
    <row r="17" spans="2:15" x14ac:dyDescent="0.2">
      <c r="D17" s="1" t="s">
        <v>9</v>
      </c>
      <c r="I17" s="7">
        <v>30000</v>
      </c>
      <c r="K17" s="7">
        <v>30000</v>
      </c>
      <c r="M17" s="7">
        <v>1435230.98</v>
      </c>
      <c r="N17" s="7"/>
      <c r="O17" s="7">
        <v>1435230.98</v>
      </c>
    </row>
    <row r="18" spans="2:15" x14ac:dyDescent="0.2">
      <c r="C18" s="1" t="s">
        <v>10</v>
      </c>
      <c r="I18" s="2">
        <f>I19</f>
        <v>1319496.3400000001</v>
      </c>
      <c r="K18" s="2">
        <f>K19</f>
        <v>362197.65</v>
      </c>
      <c r="M18" s="7">
        <f>M19</f>
        <v>1346291.38</v>
      </c>
      <c r="N18" s="7"/>
      <c r="O18" s="7">
        <f>O19</f>
        <v>464755.68</v>
      </c>
    </row>
    <row r="19" spans="2:15" x14ac:dyDescent="0.2">
      <c r="D19" s="1" t="s">
        <v>11</v>
      </c>
      <c r="I19" s="7">
        <v>1319496.3400000001</v>
      </c>
      <c r="K19" s="7">
        <v>362197.65</v>
      </c>
      <c r="M19" s="7">
        <v>1346291.38</v>
      </c>
      <c r="N19" s="7"/>
      <c r="O19" s="7">
        <v>464755.68</v>
      </c>
    </row>
    <row r="20" spans="2:15" x14ac:dyDescent="0.2">
      <c r="I20" s="7"/>
      <c r="K20" s="2"/>
      <c r="M20" s="7"/>
      <c r="N20" s="7"/>
      <c r="O20" s="7"/>
    </row>
    <row r="21" spans="2:15" x14ac:dyDescent="0.2">
      <c r="B21" s="8" t="s">
        <v>12</v>
      </c>
      <c r="C21" s="8"/>
      <c r="D21" s="8"/>
      <c r="E21" s="8"/>
      <c r="F21" s="8"/>
      <c r="G21" s="8"/>
      <c r="H21" s="8"/>
      <c r="I21" s="9">
        <f>I8</f>
        <v>48188631.460000008</v>
      </c>
      <c r="J21" s="8"/>
      <c r="K21" s="9">
        <f>K8</f>
        <v>11142543.83</v>
      </c>
      <c r="L21" s="8"/>
      <c r="M21" s="9">
        <f>M8</f>
        <v>43820062.490000002</v>
      </c>
      <c r="N21" s="9"/>
      <c r="O21" s="9">
        <f t="shared" ref="O21" si="0">O8</f>
        <v>11261085.68</v>
      </c>
    </row>
    <row r="22" spans="2:15" x14ac:dyDescent="0.2">
      <c r="I22" s="7"/>
      <c r="K22" s="7"/>
      <c r="M22" s="7"/>
      <c r="N22" s="7"/>
      <c r="O22" s="7"/>
    </row>
    <row r="23" spans="2:15" x14ac:dyDescent="0.2">
      <c r="B23" s="8" t="s">
        <v>13</v>
      </c>
      <c r="C23" s="8"/>
      <c r="D23" s="8"/>
      <c r="E23" s="8"/>
      <c r="F23" s="8"/>
      <c r="G23" s="8"/>
      <c r="H23" s="8"/>
      <c r="I23" s="9">
        <f>I21</f>
        <v>48188631.460000008</v>
      </c>
      <c r="J23" s="8"/>
      <c r="K23" s="9">
        <f>K21</f>
        <v>11142543.83</v>
      </c>
      <c r="L23" s="8"/>
      <c r="M23" s="9">
        <f>M21</f>
        <v>43820062.490000002</v>
      </c>
      <c r="N23" s="9"/>
      <c r="O23" s="9">
        <f t="shared" ref="O23" si="1">O21</f>
        <v>11261085.68</v>
      </c>
    </row>
    <row r="24" spans="2:15" x14ac:dyDescent="0.2">
      <c r="I24" s="7"/>
      <c r="K24" s="7"/>
      <c r="M24" s="7"/>
      <c r="N24" s="7"/>
      <c r="O24" s="7"/>
    </row>
    <row r="25" spans="2:15" x14ac:dyDescent="0.2">
      <c r="B25" s="8" t="s">
        <v>14</v>
      </c>
      <c r="C25" s="8"/>
      <c r="D25" s="8"/>
      <c r="E25" s="8"/>
      <c r="F25" s="8"/>
      <c r="G25" s="8"/>
      <c r="H25" s="8"/>
      <c r="I25" s="9">
        <f>I27</f>
        <v>41947390.989999995</v>
      </c>
      <c r="J25" s="8"/>
      <c r="K25" s="9">
        <f>K27</f>
        <v>13181445.550000001</v>
      </c>
      <c r="L25" s="8"/>
      <c r="M25" s="9">
        <f>M27</f>
        <v>38397986.810000002</v>
      </c>
      <c r="N25" s="9"/>
      <c r="O25" s="9">
        <f t="shared" ref="O25" si="2">O27</f>
        <v>11741307.510000002</v>
      </c>
    </row>
    <row r="26" spans="2:15" x14ac:dyDescent="0.2">
      <c r="I26" s="7"/>
      <c r="K26" s="2"/>
      <c r="M26" s="7"/>
      <c r="N26" s="7"/>
      <c r="O26" s="7"/>
    </row>
    <row r="27" spans="2:15" x14ac:dyDescent="0.2">
      <c r="B27" s="1" t="s">
        <v>15</v>
      </c>
      <c r="I27" s="2">
        <f>I28</f>
        <v>41947390.989999995</v>
      </c>
      <c r="K27" s="2">
        <f>K28</f>
        <v>13181445.550000001</v>
      </c>
      <c r="M27" s="7">
        <f>M28</f>
        <v>38397986.810000002</v>
      </c>
      <c r="N27" s="7"/>
      <c r="O27" s="7">
        <f>O28</f>
        <v>11741307.510000002</v>
      </c>
    </row>
    <row r="28" spans="2:15" x14ac:dyDescent="0.2">
      <c r="C28" s="1" t="s">
        <v>16</v>
      </c>
      <c r="I28" s="2">
        <f>I29</f>
        <v>41947390.989999995</v>
      </c>
      <c r="K28" s="2">
        <f>K29</f>
        <v>13181445.550000001</v>
      </c>
      <c r="M28" s="7">
        <f>M29</f>
        <v>38397986.810000002</v>
      </c>
      <c r="N28" s="7"/>
      <c r="O28" s="7">
        <f>O29</f>
        <v>11741307.510000002</v>
      </c>
    </row>
    <row r="29" spans="2:15" x14ac:dyDescent="0.2">
      <c r="D29" s="1" t="s">
        <v>17</v>
      </c>
      <c r="I29" s="2">
        <f>SUM(I30:I36)</f>
        <v>41947390.989999995</v>
      </c>
      <c r="K29" s="2">
        <f>SUM(K30:K36)</f>
        <v>13181445.550000001</v>
      </c>
      <c r="M29" s="7">
        <f>SUM(M30:M36)</f>
        <v>38397986.810000002</v>
      </c>
      <c r="N29" s="7"/>
      <c r="O29" s="7">
        <f>SUM(O30:O36)</f>
        <v>11741307.510000002</v>
      </c>
    </row>
    <row r="30" spans="2:15" x14ac:dyDescent="0.2">
      <c r="E30" s="1" t="s">
        <v>18</v>
      </c>
      <c r="I30" s="7">
        <v>16354443.199999999</v>
      </c>
      <c r="K30" s="7">
        <v>5572027.9500000011</v>
      </c>
      <c r="M30" s="7">
        <v>15464578.310000001</v>
      </c>
      <c r="N30" s="7"/>
      <c r="O30" s="7">
        <v>5466093.0099999998</v>
      </c>
    </row>
    <row r="31" spans="2:15" x14ac:dyDescent="0.2">
      <c r="E31" s="1" t="s">
        <v>19</v>
      </c>
      <c r="I31" s="7">
        <v>1001089.0799999998</v>
      </c>
      <c r="K31" s="7">
        <v>369204.99999999994</v>
      </c>
      <c r="M31" s="7">
        <v>1161148.3999999999</v>
      </c>
      <c r="N31" s="7"/>
      <c r="O31" s="7">
        <v>419842.69999999995</v>
      </c>
    </row>
    <row r="32" spans="2:15" x14ac:dyDescent="0.2">
      <c r="E32" s="1" t="s">
        <v>20</v>
      </c>
      <c r="I32" s="7">
        <v>515664.24</v>
      </c>
      <c r="K32" s="7">
        <v>203233.74000000002</v>
      </c>
      <c r="M32" s="7">
        <v>445388.28</v>
      </c>
      <c r="N32" s="7"/>
      <c r="O32" s="7">
        <v>166878</v>
      </c>
    </row>
    <row r="33" spans="2:15" x14ac:dyDescent="0.2">
      <c r="E33" s="1" t="s">
        <v>21</v>
      </c>
      <c r="I33" s="7">
        <v>8658382.1500000004</v>
      </c>
      <c r="K33" s="7">
        <v>3689662.31</v>
      </c>
      <c r="M33" s="7">
        <v>7936910.4100000001</v>
      </c>
      <c r="N33" s="7"/>
      <c r="O33" s="7">
        <v>2919053.12</v>
      </c>
    </row>
    <row r="34" spans="2:15" x14ac:dyDescent="0.2">
      <c r="E34" s="1" t="s">
        <v>22</v>
      </c>
      <c r="I34" s="7">
        <v>1328241.6800000002</v>
      </c>
      <c r="K34" s="7">
        <v>454896.03</v>
      </c>
      <c r="M34" s="7">
        <v>1445423.55</v>
      </c>
      <c r="N34" s="7"/>
      <c r="O34" s="7">
        <v>487519.06000000006</v>
      </c>
    </row>
    <row r="35" spans="2:15" x14ac:dyDescent="0.2">
      <c r="E35" s="1" t="s">
        <v>23</v>
      </c>
      <c r="I35" s="7">
        <v>257440.64000000001</v>
      </c>
      <c r="K35" s="7">
        <v>106651.74</v>
      </c>
      <c r="M35" s="7">
        <v>166981.13</v>
      </c>
      <c r="N35" s="7"/>
      <c r="O35" s="7">
        <v>31611.39</v>
      </c>
    </row>
    <row r="36" spans="2:15" x14ac:dyDescent="0.2">
      <c r="E36" s="1" t="s">
        <v>24</v>
      </c>
      <c r="I36" s="7">
        <v>13832130</v>
      </c>
      <c r="K36" s="7">
        <v>2785768.7800000003</v>
      </c>
      <c r="M36" s="7">
        <v>11777556.73</v>
      </c>
      <c r="N36" s="7"/>
      <c r="O36" s="7">
        <v>2250310.23</v>
      </c>
    </row>
    <row r="37" spans="2:15" x14ac:dyDescent="0.2">
      <c r="I37" s="7"/>
      <c r="K37" s="2"/>
      <c r="M37" s="7"/>
      <c r="N37" s="7"/>
      <c r="O37" s="7"/>
    </row>
    <row r="38" spans="2:15" x14ac:dyDescent="0.2">
      <c r="B38" s="8" t="s">
        <v>25</v>
      </c>
      <c r="C38" s="8"/>
      <c r="D38" s="8"/>
      <c r="E38" s="8"/>
      <c r="F38" s="8"/>
      <c r="G38" s="8"/>
      <c r="H38" s="8"/>
      <c r="I38" s="9">
        <f>I23-I25</f>
        <v>6241240.4700000137</v>
      </c>
      <c r="J38" s="8"/>
      <c r="K38" s="9">
        <f>K23-K25</f>
        <v>-2038901.7200000007</v>
      </c>
      <c r="L38" s="8"/>
      <c r="M38" s="9">
        <f>M23-M25</f>
        <v>5422075.6799999997</v>
      </c>
      <c r="N38" s="9"/>
      <c r="O38" s="9">
        <f>O23-O25</f>
        <v>-480221.83000000194</v>
      </c>
    </row>
    <row r="39" spans="2:15" x14ac:dyDescent="0.2">
      <c r="I39" s="7"/>
      <c r="K39" s="7"/>
      <c r="M39" s="7"/>
      <c r="N39" s="7"/>
      <c r="O39" s="7"/>
    </row>
    <row r="40" spans="2:15" x14ac:dyDescent="0.2">
      <c r="B40" s="8" t="s">
        <v>29</v>
      </c>
      <c r="C40" s="8"/>
      <c r="D40" s="8"/>
      <c r="E40" s="8"/>
      <c r="F40" s="8"/>
      <c r="G40" s="8"/>
      <c r="H40" s="8"/>
      <c r="I40" s="9">
        <f>I38</f>
        <v>6241240.4700000137</v>
      </c>
      <c r="J40" s="8"/>
      <c r="K40" s="9">
        <f>K38</f>
        <v>-2038901.7200000007</v>
      </c>
      <c r="L40" s="8"/>
      <c r="M40" s="9">
        <f>M38</f>
        <v>5422075.6799999997</v>
      </c>
      <c r="N40" s="9"/>
      <c r="O40" s="9">
        <f>O38</f>
        <v>-480221.83000000194</v>
      </c>
    </row>
    <row r="41" spans="2:15" x14ac:dyDescent="0.2">
      <c r="I41" s="7"/>
      <c r="K41" s="2"/>
      <c r="M41" s="7"/>
      <c r="N41" s="7"/>
      <c r="O41" s="7"/>
    </row>
    <row r="42" spans="2:15" x14ac:dyDescent="0.2">
      <c r="K42" s="2"/>
      <c r="M42" s="7"/>
      <c r="N42" s="7"/>
      <c r="O42" s="7"/>
    </row>
    <row r="43" spans="2:15" x14ac:dyDescent="0.2">
      <c r="K43" s="2"/>
      <c r="M43" s="2"/>
    </row>
    <row r="44" spans="2:15" x14ac:dyDescent="0.2">
      <c r="K44" s="2"/>
      <c r="M44" s="2"/>
    </row>
    <row r="45" spans="2:15" x14ac:dyDescent="0.2">
      <c r="D45" s="14" t="s">
        <v>30</v>
      </c>
      <c r="E45" s="14"/>
      <c r="F45" s="14"/>
      <c r="G45" s="14"/>
      <c r="H45" s="14"/>
      <c r="J45" s="14" t="s">
        <v>26</v>
      </c>
      <c r="K45" s="14"/>
      <c r="L45" s="14"/>
      <c r="M45" s="14"/>
      <c r="N45" s="12"/>
    </row>
    <row r="46" spans="2:15" x14ac:dyDescent="0.2">
      <c r="D46" s="14" t="s">
        <v>27</v>
      </c>
      <c r="E46" s="14"/>
      <c r="F46" s="14"/>
      <c r="G46" s="14"/>
      <c r="H46" s="14"/>
      <c r="J46" s="14" t="s">
        <v>28</v>
      </c>
      <c r="K46" s="14"/>
      <c r="L46" s="14"/>
      <c r="M46" s="14"/>
      <c r="N46" s="12"/>
    </row>
    <row r="47" spans="2:15" x14ac:dyDescent="0.2">
      <c r="K47" s="2"/>
      <c r="M47" s="2"/>
    </row>
  </sheetData>
  <sheetProtection algorithmName="SHA-512" hashValue="T+d09s9B25t8tHUZof4ZRL8ClYGhVP6mpZfH/0qeMk5llynvA+u2eOcdW/uV9WoTzcBRM2k7EAlNYNPToXrsng==" saltValue="IcaKsDWHI5OVHidzOxPQyw==" spinCount="100000" sheet="1" objects="1" scenarios="1"/>
  <mergeCells count="7">
    <mergeCell ref="D46:H46"/>
    <mergeCell ref="J46:M46"/>
    <mergeCell ref="D45:H45"/>
    <mergeCell ref="J45:M45"/>
    <mergeCell ref="B2:O2"/>
    <mergeCell ref="B3:O3"/>
    <mergeCell ref="B4:O4"/>
  </mergeCells>
  <pageMargins left="1.299212598425197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DREs 3º trim 2017_2016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2015-07-03T14:14:04Z</cp:lastPrinted>
  <dcterms:created xsi:type="dcterms:W3CDTF">2015-07-03T13:44:22Z</dcterms:created>
  <dcterms:modified xsi:type="dcterms:W3CDTF">2017-11-27T13:14:47Z</dcterms:modified>
</cp:coreProperties>
</file>