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Demonstr Resultado 3º Trim 20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<sst xmlns="http://schemas.openxmlformats.org/spreadsheetml/2006/main" count="33" uniqueCount="33">
  <si>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</si>
  <si>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</si>
  <si>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</si>
  <si>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</si>
  <si>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</si>
  <si>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</si>
  <si>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</si>
  <si>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</si>
  <si>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</si>
  <si>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</si>
  <si>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</si>
  <si>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</si>
  <si>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</si>
  <si>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</si>
  <si>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</si>
  <si>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</si>
  <si>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</si>
  <si>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</si>
  <si>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</si>
  <si>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</si>
  <si>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</si>
  <si>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</si>
  <si>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</si>
  <si>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</si>
  <si>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</si>
  <si>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</si>
  <si>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</si>
  <si>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JULIANO JOSÉ BREDA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</si>
  <si>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</si>
  <si>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</si>
  <si>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</si>
  <si>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</si>
  <si>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30/09/2014 e 30/09/2013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</si>
</sst>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/>
    <xf numFmtId="43" fontId="2" fillId="2" borderId="10" xfId="0" applyNumberFormat="1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43" fontId="1" fillId="2" borderId="0" xfId="0" applyNumberFormat="1" applyFont="1" applyFill="1"/>
    <xf numFmtId="0" fontId="2" fillId="2" borderId="11" xfId="0" applyFont="1" applyFill="1" applyBorder="1"/>
    <xf numFmtId="43" fontId="2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topLeftCell="A19" workbookViewId="0">
      <selection activeCell="T37" sqref="T37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3.28515625" style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</row>
    <row r="3" spans="2:13" x14ac:dyDescent="0.2">
      <c r="B3" s="15" t="s">
        <v>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2:13" ht="12.75" thickBot="1" x14ac:dyDescent="0.25">
      <c r="B4" s="18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2:13" x14ac:dyDescent="0.2">
      <c r="K5" s="2"/>
      <c r="M5" s="2"/>
    </row>
    <row r="6" spans="2:13" ht="12.75" thickBot="1" x14ac:dyDescent="0.25">
      <c r="K6" s="3">
        <v>41912</v>
      </c>
      <c r="M6" s="3">
        <v>41547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7821473.4700000007</v>
      </c>
      <c r="L8" s="6"/>
      <c r="M8" s="5">
        <f>M10</f>
        <v>7015742.79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7821473.4700000007</v>
      </c>
      <c r="M10" s="2">
        <f>M11+M18</f>
        <v>7015742.79</v>
      </c>
    </row>
    <row r="11" spans="2:13" x14ac:dyDescent="0.2">
      <c r="C11" s="1" t="s">
        <v>4</v>
      </c>
      <c r="K11" s="2">
        <f>SUM(K12:K17)</f>
        <v>7554437.9500000011</v>
      </c>
      <c r="M11" s="2">
        <f>SUM(M12:M17)</f>
        <v>6883787.6600000001</v>
      </c>
    </row>
    <row r="12" spans="2:13" x14ac:dyDescent="0.2">
      <c r="D12" s="1" t="s">
        <v>5</v>
      </c>
      <c r="K12" s="8">
        <v>4098611.2000000002</v>
      </c>
      <c r="M12" s="8">
        <v>3646365.0599999996</v>
      </c>
    </row>
    <row r="13" spans="2:13" x14ac:dyDescent="0.2">
      <c r="D13" s="1" t="s">
        <v>6</v>
      </c>
      <c r="K13" s="8">
        <v>1190448.74</v>
      </c>
      <c r="M13" s="8">
        <v>480965.01999999996</v>
      </c>
    </row>
    <row r="14" spans="2:13" x14ac:dyDescent="0.2">
      <c r="D14" s="1" t="s">
        <v>7</v>
      </c>
      <c r="K14" s="8">
        <v>38728.61</v>
      </c>
      <c r="M14" s="8">
        <v>7367.0999999999995</v>
      </c>
    </row>
    <row r="15" spans="2:13" x14ac:dyDescent="0.2">
      <c r="D15" s="1" t="s">
        <v>8</v>
      </c>
      <c r="K15" s="8">
        <v>360554.15</v>
      </c>
      <c r="M15" s="8">
        <v>453632.2</v>
      </c>
    </row>
    <row r="16" spans="2:13" x14ac:dyDescent="0.2">
      <c r="D16" s="1" t="s">
        <v>9</v>
      </c>
      <c r="K16" s="8">
        <v>1866095.25</v>
      </c>
      <c r="M16" s="8">
        <v>2295458.2799999998</v>
      </c>
    </row>
    <row r="17" spans="2:13" x14ac:dyDescent="0.2">
      <c r="D17" s="1" t="s">
        <v>10</v>
      </c>
      <c r="K17" s="8">
        <v>0</v>
      </c>
      <c r="M17" s="8">
        <v>0</v>
      </c>
    </row>
    <row r="18" spans="2:13" x14ac:dyDescent="0.2">
      <c r="C18" s="1" t="s">
        <v>11</v>
      </c>
      <c r="K18" s="2">
        <f>K19</f>
        <v>267035.52000000002</v>
      </c>
      <c r="M18" s="2">
        <f>M19</f>
        <v>131955.13</v>
      </c>
    </row>
    <row r="19" spans="2:13" x14ac:dyDescent="0.2">
      <c r="D19" s="1" t="s">
        <v>12</v>
      </c>
      <c r="K19" s="8">
        <v>267035.52000000002</v>
      </c>
      <c r="M19" s="8">
        <v>131955.13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7821473.4700000007</v>
      </c>
      <c r="L21" s="9"/>
      <c r="M21" s="10">
        <f>M8</f>
        <v>7015742.79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7821473.4700000007</v>
      </c>
      <c r="L23" s="9"/>
      <c r="M23" s="10">
        <f>M21</f>
        <v>7015742.79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9170595.6399999987</v>
      </c>
      <c r="L25" s="9"/>
      <c r="M25" s="10">
        <f>M27</f>
        <v>7910270.3600000003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9170595.6399999987</v>
      </c>
      <c r="M27" s="2">
        <f>M28</f>
        <v>7910270.3600000003</v>
      </c>
    </row>
    <row r="28" spans="2:13" x14ac:dyDescent="0.2">
      <c r="C28" s="1" t="s">
        <v>17</v>
      </c>
      <c r="K28" s="2">
        <f>K29</f>
        <v>9170595.6399999987</v>
      </c>
      <c r="M28" s="2">
        <f>M29</f>
        <v>7910270.3600000003</v>
      </c>
    </row>
    <row r="29" spans="2:13" x14ac:dyDescent="0.2">
      <c r="D29" s="1" t="s">
        <v>18</v>
      </c>
      <c r="K29" s="2">
        <f>SUM(K30:K36)</f>
        <v>9170595.6399999987</v>
      </c>
      <c r="M29" s="2">
        <f>SUM(M30:M36)</f>
        <v>7910270.3600000003</v>
      </c>
    </row>
    <row r="30" spans="2:13" x14ac:dyDescent="0.2">
      <c r="E30" s="1" t="s">
        <v>19</v>
      </c>
      <c r="K30" s="8">
        <v>3986950.3399999989</v>
      </c>
      <c r="M30" s="8">
        <v>3962414.2199999997</v>
      </c>
    </row>
    <row r="31" spans="2:13" x14ac:dyDescent="0.2">
      <c r="E31" s="1" t="s">
        <v>20</v>
      </c>
      <c r="K31" s="8">
        <v>363793.66</v>
      </c>
      <c r="M31" s="8">
        <v>385007.65</v>
      </c>
    </row>
    <row r="32" spans="2:13" x14ac:dyDescent="0.2">
      <c r="E32" s="1" t="s">
        <v>21</v>
      </c>
      <c r="K32" s="8">
        <v>128878.01999999999</v>
      </c>
      <c r="M32" s="8">
        <v>124551.98999999999</v>
      </c>
    </row>
    <row r="33" spans="2:13" x14ac:dyDescent="0.2">
      <c r="E33" s="1" t="s">
        <v>22</v>
      </c>
      <c r="K33" s="8">
        <v>2301808.7200000002</v>
      </c>
      <c r="M33" s="8">
        <v>1925275.9499999997</v>
      </c>
    </row>
    <row r="34" spans="2:13" x14ac:dyDescent="0.2">
      <c r="E34" s="1" t="s">
        <v>23</v>
      </c>
      <c r="K34" s="8">
        <v>456113.68</v>
      </c>
      <c r="M34" s="8">
        <v>0</v>
      </c>
    </row>
    <row r="35" spans="2:13" x14ac:dyDescent="0.2">
      <c r="E35" s="1" t="s">
        <v>24</v>
      </c>
      <c r="K35" s="8">
        <v>81880.240000000005</v>
      </c>
      <c r="M35" s="8">
        <v>68455</v>
      </c>
    </row>
    <row r="36" spans="2:13" x14ac:dyDescent="0.2">
      <c r="E36" s="1" t="s">
        <v>25</v>
      </c>
      <c r="K36" s="8">
        <v>1851170.98</v>
      </c>
      <c r="M36" s="8">
        <v>1444565.55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-1349122.1699999981</v>
      </c>
      <c r="L38" s="9"/>
      <c r="M38" s="10">
        <f>M23-M25</f>
        <v>-894527.5700000003</v>
      </c>
    </row>
    <row r="39" spans="2:13" x14ac:dyDescent="0.2">
      <c r="K39" s="8"/>
      <c r="M39" s="2"/>
    </row>
    <row r="40" spans="2:13" x14ac:dyDescent="0.2">
      <c r="B40" s="9" t="s">
        <v>31</v>
      </c>
      <c r="C40" s="9"/>
      <c r="D40" s="9"/>
      <c r="E40" s="9"/>
      <c r="F40" s="9"/>
      <c r="G40" s="9"/>
      <c r="H40" s="9"/>
      <c r="I40" s="9"/>
      <c r="J40" s="9"/>
      <c r="K40" s="10">
        <f>K38</f>
        <v>-1349122.1699999981</v>
      </c>
      <c r="L40" s="9"/>
      <c r="M40" s="10">
        <f>M38</f>
        <v>-894527.5700000003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1" t="s">
        <v>27</v>
      </c>
      <c r="E45" s="11"/>
      <c r="F45" s="11"/>
      <c r="G45" s="11"/>
      <c r="H45" s="11"/>
      <c r="J45" s="11" t="s">
        <v>28</v>
      </c>
      <c r="K45" s="11"/>
      <c r="L45" s="11"/>
      <c r="M45" s="11"/>
    </row>
    <row r="46" spans="2:13" x14ac:dyDescent="0.2">
      <c r="D46" s="11" t="s">
        <v>29</v>
      </c>
      <c r="E46" s="11"/>
      <c r="F46" s="11"/>
      <c r="G46" s="11"/>
      <c r="H46" s="11"/>
      <c r="J46" s="11" t="s">
        <v>30</v>
      </c>
      <c r="K46" s="11"/>
      <c r="L46" s="11"/>
      <c r="M46" s="11"/>
    </row>
    <row r="47" spans="2:13" x14ac:dyDescent="0.2">
      <c r="K47" s="2"/>
      <c r="M47" s="2"/>
    </row>
  </sheetData>
  <sheetProtection algorithmName="SHA-512" hashValue="7qTMpqmOEEMjioDLaZ5Xakckhf5KOAI8ZduwN+Vytg0/UNHU+hz2iTB70Sc9P4lxz8EMwzQ6vNmjcG6jeAW/RA==" saltValue="4hCxUogHs9O2iBTCcuORZA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3º Trim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2015-07-06T20:42:18Z</dcterms:modified>
</cp:coreProperties>
</file>