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emonstr Resultado 1º Trim 2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<sst xmlns="http://schemas.openxmlformats.org/spreadsheetml/2006/main" count="33" uniqueCount="33">
  <si>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</si>
  <si>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</si>
  <si>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</si>
  <si>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</si>
  <si>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</si>
  <si>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</si>
  <si>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</si>
  <si>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</si>
  <si>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</si>
  <si>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</si>
  <si>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</si>
  <si>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</si>
  <si>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</si>
  <si>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</si>
  <si>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</si>
  <si>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</si>
  <si>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</si>
  <si>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</si>
  <si>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</si>
  <si>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</si>
  <si>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</si>
  <si>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</si>
  <si>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</si>
  <si>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</si>
  <si>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</si>
  <si>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</si>
  <si>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</si>
  <si>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</si>
  <si>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</si>
  <si>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</si>
  <si>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</si>
  <si>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Demonstrações de Resultado para os períodos findos em 31/03/2013 e 31/03/2012</t>
  </si>
  <si>
    <t>SUPERAVIT / DEFICIT DO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</si>
</sst>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B40" sqref="B40:G40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41364</v>
      </c>
      <c r="M6" s="3">
        <v>40999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15850938.24</v>
      </c>
      <c r="L8" s="6"/>
      <c r="M8" s="5">
        <f>M10</f>
        <v>17426952.27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15850938.24</v>
      </c>
      <c r="M10" s="2">
        <f>M11+M18</f>
        <v>17426952.27</v>
      </c>
    </row>
    <row r="11" spans="2:13" x14ac:dyDescent="0.2">
      <c r="C11" s="1" t="s">
        <v>4</v>
      </c>
      <c r="K11" s="2">
        <f>SUM(K12:K17)</f>
        <v>15753104.109999999</v>
      </c>
      <c r="M11" s="2">
        <f>SUM(M12:M17)</f>
        <v>17186712.789999999</v>
      </c>
    </row>
    <row r="12" spans="2:13" x14ac:dyDescent="0.2">
      <c r="D12" s="1" t="s">
        <v>5</v>
      </c>
      <c r="K12" s="8">
        <v>14330142.880000001</v>
      </c>
      <c r="M12" s="2">
        <v>12257816.520000001</v>
      </c>
    </row>
    <row r="13" spans="2:13" x14ac:dyDescent="0.2">
      <c r="D13" s="1" t="s">
        <v>6</v>
      </c>
      <c r="K13" s="8">
        <v>450699.49</v>
      </c>
      <c r="M13" s="2">
        <v>961339.32</v>
      </c>
    </row>
    <row r="14" spans="2:13" x14ac:dyDescent="0.2">
      <c r="D14" s="1" t="s">
        <v>7</v>
      </c>
      <c r="K14" s="8">
        <v>6776.2</v>
      </c>
      <c r="M14" s="2">
        <v>9699.01</v>
      </c>
    </row>
    <row r="15" spans="2:13" x14ac:dyDescent="0.2">
      <c r="D15" s="1" t="s">
        <v>8</v>
      </c>
      <c r="K15" s="8">
        <v>362631.7</v>
      </c>
      <c r="M15" s="2">
        <v>479533.28</v>
      </c>
    </row>
    <row r="16" spans="2:13" x14ac:dyDescent="0.2">
      <c r="D16" s="1" t="s">
        <v>9</v>
      </c>
      <c r="K16" s="8">
        <v>602853.84</v>
      </c>
      <c r="M16" s="2">
        <v>3478324.66</v>
      </c>
    </row>
    <row r="17" spans="2:13" x14ac:dyDescent="0.2">
      <c r="D17" s="1" t="s">
        <v>10</v>
      </c>
      <c r="K17" s="8">
        <v>0</v>
      </c>
      <c r="M17" s="2">
        <v>0</v>
      </c>
    </row>
    <row r="18" spans="2:13" x14ac:dyDescent="0.2">
      <c r="C18" s="1" t="s">
        <v>11</v>
      </c>
      <c r="K18" s="2">
        <f>K19</f>
        <v>97834.13</v>
      </c>
      <c r="M18" s="2">
        <f>M19</f>
        <v>240239.48</v>
      </c>
    </row>
    <row r="19" spans="2:13" x14ac:dyDescent="0.2">
      <c r="D19" s="1" t="s">
        <v>12</v>
      </c>
      <c r="K19" s="8">
        <v>97834.13</v>
      </c>
      <c r="M19" s="2">
        <v>240239.48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15850938.24</v>
      </c>
      <c r="L21" s="9"/>
      <c r="M21" s="10">
        <f>M8</f>
        <v>17426952.27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15850938.24</v>
      </c>
      <c r="L23" s="9"/>
      <c r="M23" s="10">
        <f>M21</f>
        <v>17426952.27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11295122.469999999</v>
      </c>
      <c r="L25" s="9"/>
      <c r="M25" s="10">
        <f>M27</f>
        <v>9404051.290000001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11295122.469999999</v>
      </c>
      <c r="M27" s="2">
        <f>M28</f>
        <v>9404051.290000001</v>
      </c>
    </row>
    <row r="28" spans="2:13" x14ac:dyDescent="0.2">
      <c r="C28" s="1" t="s">
        <v>17</v>
      </c>
      <c r="K28" s="2">
        <f>K29</f>
        <v>11295122.469999999</v>
      </c>
      <c r="M28" s="2">
        <f>M29</f>
        <v>9404051.290000001</v>
      </c>
    </row>
    <row r="29" spans="2:13" x14ac:dyDescent="0.2">
      <c r="D29" s="1" t="s">
        <v>18</v>
      </c>
      <c r="K29" s="2">
        <f>SUM(K30:K36)</f>
        <v>11295122.469999999</v>
      </c>
      <c r="M29" s="2">
        <f>SUM(M30:M36)</f>
        <v>9404051.290000001</v>
      </c>
    </row>
    <row r="30" spans="2:13" x14ac:dyDescent="0.2">
      <c r="E30" s="1" t="s">
        <v>19</v>
      </c>
      <c r="K30" s="8">
        <v>3147786.41</v>
      </c>
      <c r="M30" s="2">
        <v>2631955.46</v>
      </c>
    </row>
    <row r="31" spans="2:13" x14ac:dyDescent="0.2">
      <c r="E31" s="1" t="s">
        <v>20</v>
      </c>
      <c r="K31" s="8">
        <v>271260.32999999996</v>
      </c>
      <c r="M31" s="2">
        <v>317638.90999999997</v>
      </c>
    </row>
    <row r="32" spans="2:13" x14ac:dyDescent="0.2">
      <c r="E32" s="1" t="s">
        <v>21</v>
      </c>
      <c r="K32" s="8">
        <v>90669.16</v>
      </c>
      <c r="M32" s="2">
        <v>79939.78</v>
      </c>
    </row>
    <row r="33" spans="2:13" x14ac:dyDescent="0.2">
      <c r="E33" s="1" t="s">
        <v>22</v>
      </c>
      <c r="K33" s="8">
        <v>2133535.0599999996</v>
      </c>
      <c r="M33" s="2">
        <v>1564362.83</v>
      </c>
    </row>
    <row r="34" spans="2:13" x14ac:dyDescent="0.2">
      <c r="E34" s="1" t="s">
        <v>23</v>
      </c>
      <c r="K34" s="8">
        <v>410082.65999999992</v>
      </c>
      <c r="M34" s="2">
        <v>315081.92</v>
      </c>
    </row>
    <row r="35" spans="2:13" x14ac:dyDescent="0.2">
      <c r="E35" s="1" t="s">
        <v>24</v>
      </c>
      <c r="K35" s="8">
        <v>68494</v>
      </c>
      <c r="M35" s="2">
        <v>17550</v>
      </c>
    </row>
    <row r="36" spans="2:13" x14ac:dyDescent="0.2">
      <c r="E36" s="1" t="s">
        <v>25</v>
      </c>
      <c r="K36" s="8">
        <v>5173294.8499999996</v>
      </c>
      <c r="M36" s="2">
        <v>4477522.3900000006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4555815.7700000014</v>
      </c>
      <c r="L38" s="9"/>
      <c r="M38" s="10">
        <f>M23-M25</f>
        <v>8022900.9799999986</v>
      </c>
    </row>
    <row r="39" spans="2:13" x14ac:dyDescent="0.2">
      <c r="K39" s="8"/>
      <c r="M39" s="2"/>
    </row>
    <row r="40" spans="2:13" x14ac:dyDescent="0.2">
      <c r="B40" s="9" t="s">
        <v>32</v>
      </c>
      <c r="C40" s="9"/>
      <c r="D40" s="9"/>
      <c r="E40" s="9"/>
      <c r="F40" s="9"/>
      <c r="G40" s="9"/>
      <c r="H40" s="9"/>
      <c r="I40" s="9"/>
      <c r="J40" s="9"/>
      <c r="K40" s="10">
        <f>K38</f>
        <v>4555815.7700000014</v>
      </c>
      <c r="L40" s="9"/>
      <c r="M40" s="10">
        <f>M38</f>
        <v>8022900.9799999986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27</v>
      </c>
      <c r="E45" s="11"/>
      <c r="F45" s="11"/>
      <c r="G45" s="11"/>
      <c r="H45" s="11"/>
      <c r="J45" s="11" t="s">
        <v>28</v>
      </c>
      <c r="K45" s="11"/>
      <c r="L45" s="11"/>
      <c r="M45" s="11"/>
    </row>
    <row r="46" spans="2:13" x14ac:dyDescent="0.2">
      <c r="D46" s="11" t="s">
        <v>29</v>
      </c>
      <c r="E46" s="11"/>
      <c r="F46" s="11"/>
      <c r="G46" s="11"/>
      <c r="H46" s="11"/>
      <c r="J46" s="11" t="s">
        <v>30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2T4386WElveobE1F4ctFS9HH5GVI8Vc26tjN08Tk3jw/yG4sJI383mmVtK5r/NTKvtlXCK/sbjVqQwLnR8tzFA==" saltValue="fWjHmpYvQETU5CkgrJchfw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1º Trim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2015-07-06T18:59:59Z</dcterms:modified>
</cp:coreProperties>
</file>