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Balanc 2º Trim 2015" sheetId="1" r:id="rId1"/>
  </sheets>
  <definedNames>
    <definedName name="_xlnm.Print_Area" localSheetId="0">'Balanc 2º Trim 2015'!$A$1:$M$77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M59" i="1"/>
  <c r="M55" i="1"/>
  <c r="M53" i="1"/>
  <c r="M39" i="1" s="1"/>
  <c r="M43" i="1"/>
  <c r="M41" i="1"/>
  <c r="M33" i="1"/>
  <c r="M29" i="1"/>
  <c r="M27" i="1"/>
  <c r="M24" i="1"/>
  <c r="M10" i="1" s="1"/>
  <c r="M8" i="1" s="1"/>
  <c r="M19" i="1"/>
  <c r="M12" i="1"/>
  <c r="K61" i="1" l="1"/>
  <c r="K59" i="1" l="1"/>
  <c r="K55" i="1"/>
  <c r="K53" i="1" s="1"/>
  <c r="K43" i="1"/>
  <c r="K41" i="1" s="1"/>
  <c r="K33" i="1"/>
  <c r="K29" i="1"/>
  <c r="K24" i="1"/>
  <c r="K19" i="1"/>
  <c r="K12" i="1"/>
  <c r="K39" i="1" l="1"/>
  <c r="K10" i="1"/>
  <c r="K27" i="1"/>
  <c r="K8" i="1" l="1"/>
</calcChain>
</file>

<file path=xl/sharedStrings.xml><?xml version="1.0" encoding="utf-8"?>
<sst xmlns="http://schemas.openxmlformats.org/spreadsheetml/2006/main" count="47" uniqueCount="44">
  <si>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</si>
  <si>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</si>
  <si>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</si>
  <si>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</si>
  <si>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</si>
  <si>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</si>
  <si>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</si>
  <si>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</si>
  <si>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</si>
  <si>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</si>
  <si>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</si>
  <si>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</si>
  <si>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</si>
  <si>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</si>
  <si>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</si>
  <si>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</si>
  <si>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</si>
  <si>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</si>
  <si>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</si>
  <si>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</si>
  <si>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</si>
  <si>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</si>
  <si>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</si>
  <si>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</si>
  <si>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</si>
  <si>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</si>
  <si>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</si>
  <si>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</si>
  <si>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</si>
  <si>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</si>
  <si>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</si>
  <si>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</si>
  <si>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</si>
  <si>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</si>
  <si>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</si>
  <si>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</si>
  <si>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</si>
  <si>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</si>
  <si>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</si>
  <si>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</si>
  <si>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</si>
  <si>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</si>
  <si>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SUPERAVIT/ DEFICIT DO EXERCÍCIO</t>
  </si>
  <si>
    <t>Balancetes trimestrais levantados em 30/06/2015 e 30/06/2014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</si>
</sst>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/>
    <xf numFmtId="164" fontId="4" fillId="2" borderId="9" xfId="0" applyNumberFormat="1" applyFont="1" applyFill="1" applyBorder="1"/>
    <xf numFmtId="164" fontId="4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 applyBorder="1"/>
    <xf numFmtId="164" fontId="3" fillId="2" borderId="0" xfId="0" applyNumberFormat="1" applyFont="1" applyFill="1" applyBorder="1"/>
    <xf numFmtId="0" fontId="2" fillId="2" borderId="0" xfId="0" applyFont="1" applyFill="1"/>
    <xf numFmtId="43" fontId="4" fillId="2" borderId="0" xfId="0" applyNumberFormat="1" applyFont="1" applyFill="1"/>
    <xf numFmtId="164" fontId="1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H8" sqref="H8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4" width="9.140625" style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x14ac:dyDescent="0.2">
      <c r="B3" s="20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2:13" ht="12" customHeight="1" thickBot="1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42185</v>
      </c>
      <c r="M6" s="5">
        <v>41820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67971417.179999992</v>
      </c>
      <c r="M8" s="8">
        <f>M10+M27</f>
        <v>56791174.879999995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32965849.879999999</v>
      </c>
      <c r="M10" s="9">
        <f>M12+M19+M24</f>
        <v>24219967.07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14774334.109999999</v>
      </c>
      <c r="M12" s="9">
        <f>SUM(M13:M17)</f>
        <v>11559697.630000001</v>
      </c>
    </row>
    <row r="13" spans="2:13" x14ac:dyDescent="0.2">
      <c r="E13" s="1" t="s">
        <v>5</v>
      </c>
      <c r="K13" s="2">
        <v>56748.7</v>
      </c>
      <c r="M13" s="15">
        <v>20067.32</v>
      </c>
    </row>
    <row r="14" spans="2:13" x14ac:dyDescent="0.2">
      <c r="E14" s="1" t="s">
        <v>6</v>
      </c>
      <c r="K14" s="2">
        <v>498504.56</v>
      </c>
      <c r="M14" s="15">
        <v>652437.29999999981</v>
      </c>
    </row>
    <row r="15" spans="2:13" x14ac:dyDescent="0.2">
      <c r="E15" s="1" t="s">
        <v>7</v>
      </c>
      <c r="K15" s="2">
        <v>41645.83</v>
      </c>
      <c r="M15" s="15">
        <v>51201.99</v>
      </c>
    </row>
    <row r="16" spans="2:13" x14ac:dyDescent="0.2">
      <c r="E16" s="1" t="s">
        <v>8</v>
      </c>
      <c r="K16" s="2">
        <v>1198.1199999999999</v>
      </c>
      <c r="M16" s="15">
        <v>8927.0199999999986</v>
      </c>
    </row>
    <row r="17" spans="1:13" x14ac:dyDescent="0.2">
      <c r="E17" s="1" t="s">
        <v>9</v>
      </c>
      <c r="K17" s="2">
        <v>14176236.9</v>
      </c>
      <c r="M17" s="15">
        <v>10827064.000000002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18174000.550000001</v>
      </c>
      <c r="M19" s="9">
        <f>SUM(M20:M22)</f>
        <v>12647069.279999999</v>
      </c>
    </row>
    <row r="20" spans="1:13" x14ac:dyDescent="0.2">
      <c r="E20" s="1" t="s">
        <v>11</v>
      </c>
      <c r="K20" s="2">
        <v>17765716.23</v>
      </c>
      <c r="M20" s="15">
        <v>12509234.5</v>
      </c>
    </row>
    <row r="21" spans="1:13" x14ac:dyDescent="0.2">
      <c r="E21" s="1" t="s">
        <v>12</v>
      </c>
      <c r="K21" s="2">
        <v>335771.25</v>
      </c>
      <c r="M21" s="15">
        <v>120334.78</v>
      </c>
    </row>
    <row r="22" spans="1:13" x14ac:dyDescent="0.2">
      <c r="E22" s="1" t="s">
        <v>13</v>
      </c>
      <c r="K22" s="2">
        <v>72513.070000000007</v>
      </c>
      <c r="M22" s="15">
        <v>17500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17515.22</v>
      </c>
      <c r="M24" s="9">
        <f>M25</f>
        <v>13200.16</v>
      </c>
    </row>
    <row r="25" spans="1:13" x14ac:dyDescent="0.2">
      <c r="E25" s="1" t="s">
        <v>15</v>
      </c>
      <c r="K25" s="2">
        <v>17515.22</v>
      </c>
      <c r="M25" s="15">
        <v>13200.16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35005567.299999997</v>
      </c>
      <c r="M27" s="9">
        <f>M29+M33</f>
        <v>32571207.809999999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8664094.8899999987</v>
      </c>
      <c r="M29" s="9">
        <f>SUM(M30:M31)</f>
        <v>5917378.4299999997</v>
      </c>
    </row>
    <row r="30" spans="1:13" x14ac:dyDescent="0.2">
      <c r="E30" s="1" t="s">
        <v>18</v>
      </c>
      <c r="K30" s="2">
        <v>8660950.1099999994</v>
      </c>
      <c r="M30" s="15">
        <v>5792546.1699999999</v>
      </c>
    </row>
    <row r="31" spans="1:13" x14ac:dyDescent="0.2">
      <c r="E31" s="1" t="s">
        <v>19</v>
      </c>
      <c r="K31" s="2">
        <v>3144.78</v>
      </c>
      <c r="M31" s="15">
        <v>124832.26</v>
      </c>
    </row>
    <row r="32" spans="1:13" ht="6" customHeight="1" x14ac:dyDescent="0.2"/>
    <row r="33" spans="2:15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26341472.41</v>
      </c>
      <c r="M33" s="9">
        <f>SUM(M34:M35)</f>
        <v>26653829.379999999</v>
      </c>
    </row>
    <row r="34" spans="2:15" x14ac:dyDescent="0.2">
      <c r="E34" s="1" t="s">
        <v>21</v>
      </c>
      <c r="K34" s="2">
        <v>3891390.1</v>
      </c>
      <c r="M34" s="15">
        <v>4017710.39</v>
      </c>
    </row>
    <row r="35" spans="2:15" x14ac:dyDescent="0.2">
      <c r="E35" s="1" t="s">
        <v>22</v>
      </c>
      <c r="K35" s="2">
        <v>22450082.309999999</v>
      </c>
      <c r="M35" s="15">
        <v>22636118.989999998</v>
      </c>
    </row>
    <row r="38" spans="2:15" ht="6" customHeight="1" x14ac:dyDescent="0.2"/>
    <row r="39" spans="2:15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67971417.180000007</v>
      </c>
      <c r="M39" s="8">
        <f>M41+M53+M59</f>
        <v>56791174.879999995</v>
      </c>
      <c r="O39" s="14"/>
    </row>
    <row r="40" spans="2:15" ht="6" customHeight="1" thickTop="1" x14ac:dyDescent="0.2"/>
    <row r="41" spans="2:15" s="7" customFormat="1" x14ac:dyDescent="0.2">
      <c r="C41" s="7" t="s">
        <v>3</v>
      </c>
      <c r="K41" s="9">
        <f>K43</f>
        <v>20710438.420000002</v>
      </c>
      <c r="M41" s="9">
        <f>M43</f>
        <v>15905129.219999999</v>
      </c>
    </row>
    <row r="42" spans="2:15" ht="6" customHeight="1" x14ac:dyDescent="0.2"/>
    <row r="43" spans="2:15" s="7" customFormat="1" x14ac:dyDescent="0.2">
      <c r="D43" s="7" t="s">
        <v>24</v>
      </c>
      <c r="K43" s="9">
        <f>SUM(K44:K51)</f>
        <v>20710438.420000002</v>
      </c>
      <c r="M43" s="9">
        <f>SUM(M44:M51)</f>
        <v>15905129.219999999</v>
      </c>
    </row>
    <row r="44" spans="2:15" x14ac:dyDescent="0.2">
      <c r="E44" s="1" t="s">
        <v>25</v>
      </c>
      <c r="K44" s="2">
        <v>374745.88</v>
      </c>
      <c r="M44" s="15">
        <v>313279.61</v>
      </c>
    </row>
    <row r="45" spans="2:15" x14ac:dyDescent="0.2">
      <c r="E45" s="1" t="s">
        <v>26</v>
      </c>
      <c r="K45" s="2">
        <v>947168.63</v>
      </c>
      <c r="M45" s="15">
        <v>857733.45000000007</v>
      </c>
    </row>
    <row r="46" spans="2:15" x14ac:dyDescent="0.2">
      <c r="E46" s="1" t="s">
        <v>27</v>
      </c>
      <c r="K46" s="2">
        <v>647759.61</v>
      </c>
      <c r="M46" s="15">
        <v>515823.07999999996</v>
      </c>
    </row>
    <row r="47" spans="2:15" x14ac:dyDescent="0.2">
      <c r="E47" s="1" t="s">
        <v>28</v>
      </c>
      <c r="K47" s="2">
        <v>78573.899999999994</v>
      </c>
      <c r="M47" s="15">
        <v>45298.82</v>
      </c>
    </row>
    <row r="48" spans="2:15" x14ac:dyDescent="0.2">
      <c r="E48" s="1" t="s">
        <v>29</v>
      </c>
      <c r="K48" s="2">
        <v>825207.26</v>
      </c>
      <c r="M48" s="15">
        <v>1575809.8499999999</v>
      </c>
    </row>
    <row r="49" spans="2:14" x14ac:dyDescent="0.2">
      <c r="E49" s="1" t="s">
        <v>30</v>
      </c>
      <c r="K49" s="2">
        <v>2442.27</v>
      </c>
      <c r="M49" s="15">
        <v>3616.03</v>
      </c>
    </row>
    <row r="50" spans="2:14" x14ac:dyDescent="0.2">
      <c r="E50" s="1" t="s">
        <v>31</v>
      </c>
      <c r="K50" s="2">
        <v>0</v>
      </c>
      <c r="M50" s="15">
        <v>593.6</v>
      </c>
    </row>
    <row r="51" spans="2:14" x14ac:dyDescent="0.2">
      <c r="E51" s="1" t="s">
        <v>11</v>
      </c>
      <c r="K51" s="2">
        <v>17834540.870000001</v>
      </c>
      <c r="M51" s="15">
        <v>12592974.779999999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8865190.3200000003</v>
      </c>
      <c r="M53" s="9">
        <f>M55</f>
        <v>5976786.3799999999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8865190.3200000003</v>
      </c>
      <c r="L55" s="7"/>
      <c r="M55" s="9">
        <f>SUM(M56:M57)</f>
        <v>5976786.3799999999</v>
      </c>
      <c r="N55" s="7"/>
    </row>
    <row r="56" spans="2:14" x14ac:dyDescent="0.2">
      <c r="E56" s="1" t="s">
        <v>33</v>
      </c>
      <c r="K56" s="2">
        <v>8660950.1099999994</v>
      </c>
      <c r="M56" s="15">
        <v>5792546.1699999999</v>
      </c>
    </row>
    <row r="57" spans="2:14" x14ac:dyDescent="0.2">
      <c r="E57" s="1" t="s">
        <v>34</v>
      </c>
      <c r="K57" s="2">
        <v>204240.21</v>
      </c>
      <c r="M57" s="15">
        <v>184240.21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38395788.439999998</v>
      </c>
      <c r="M59" s="9">
        <f>M61</f>
        <v>34909259.280000001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K62+K63</f>
        <v>38395788.439999998</v>
      </c>
      <c r="M61" s="9">
        <f>M62+M63</f>
        <v>34909259.280000001</v>
      </c>
    </row>
    <row r="62" spans="2:14" x14ac:dyDescent="0.2">
      <c r="E62" s="1" t="s">
        <v>37</v>
      </c>
      <c r="K62" s="2">
        <v>32703345.77</v>
      </c>
      <c r="M62" s="15">
        <v>29377922.940000001</v>
      </c>
    </row>
    <row r="63" spans="2:14" x14ac:dyDescent="0.2">
      <c r="E63" s="13" t="s">
        <v>42</v>
      </c>
      <c r="K63" s="2">
        <v>5692442.6700000018</v>
      </c>
      <c r="M63" s="15">
        <v>5531336.3399999989</v>
      </c>
    </row>
    <row r="70" spans="1:14" x14ac:dyDescent="0.2">
      <c r="D70" s="25" t="s">
        <v>38</v>
      </c>
      <c r="E70" s="25"/>
      <c r="F70" s="25"/>
      <c r="G70" s="25"/>
      <c r="H70" s="25"/>
      <c r="I70" s="7"/>
      <c r="J70" s="25" t="s">
        <v>39</v>
      </c>
      <c r="K70" s="25"/>
      <c r="L70" s="25"/>
      <c r="M70" s="25"/>
    </row>
    <row r="71" spans="1:14" x14ac:dyDescent="0.2">
      <c r="A71" s="10"/>
      <c r="B71" s="10"/>
      <c r="C71" s="10"/>
      <c r="D71" s="25" t="s">
        <v>40</v>
      </c>
      <c r="E71" s="25"/>
      <c r="F71" s="25"/>
      <c r="G71" s="25"/>
      <c r="H71" s="25"/>
      <c r="I71" s="11"/>
      <c r="J71" s="25" t="s">
        <v>41</v>
      </c>
      <c r="K71" s="25"/>
      <c r="L71" s="25"/>
      <c r="M71" s="25"/>
      <c r="N71" s="10"/>
    </row>
    <row r="72" spans="1:14" ht="15" customHeight="1" x14ac:dyDescent="0.2">
      <c r="A72" s="10"/>
      <c r="B72" s="16"/>
      <c r="C72" s="16"/>
      <c r="D72" s="16"/>
      <c r="E72" s="16"/>
      <c r="F72" s="16"/>
      <c r="G72" s="11"/>
      <c r="H72" s="11"/>
      <c r="I72" s="16"/>
      <c r="J72" s="16"/>
      <c r="K72" s="16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</sheetData>
  <sheetProtection algorithmName="SHA-512" hashValue="wfpjspCLb4OJe64P5kAzUL0izAqyluPouTGDxe1HqJ2wjZJuZ/KPSEcQcQ/1rlMjVX9yzWx2UNcA3uE49jl8aQ==" saltValue="BofTst725VgFczT31ne4Kw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2º Trim 2015</vt:lpstr>
      <vt:lpstr>'Balanc 2º Trim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2015-08-06T20:06:23Z</dcterms:modified>
</cp:coreProperties>
</file>